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/>
  <bookViews>
    <workbookView xWindow="510" yWindow="135" windowWidth="11490" windowHeight="6405" activeTab="1"/>
  </bookViews>
  <sheets>
    <sheet name="Instructions" sheetId="4" r:id="rId1"/>
    <sheet name="Front Page" sheetId="2" r:id="rId2"/>
    <sheet name="Chart" sheetId="3" r:id="rId3"/>
    <sheet name="Check Sheet" sheetId="1" r:id="rId4"/>
  </sheets>
  <definedNames>
    <definedName name="_xlnm.Print_Area" localSheetId="0">Instructions!$A$1:$B$17</definedName>
  </definedNames>
  <calcPr calcId="152511"/>
</workbook>
</file>

<file path=xl/calcChain.xml><?xml version="1.0" encoding="utf-8"?>
<calcChain xmlns="http://schemas.openxmlformats.org/spreadsheetml/2006/main">
  <c r="F32" i="3" l="1"/>
  <c r="F31" i="3"/>
  <c r="F30" i="3"/>
  <c r="F29" i="3"/>
  <c r="F28" i="3"/>
  <c r="F27" i="3"/>
  <c r="F26" i="3"/>
  <c r="F24" i="3"/>
  <c r="F23" i="3"/>
  <c r="F22" i="3"/>
  <c r="F21" i="3"/>
  <c r="F19" i="3"/>
  <c r="F93" i="1" l="1"/>
  <c r="F84" i="1"/>
  <c r="F69" i="1"/>
  <c r="F25" i="3" s="1"/>
  <c r="F59" i="1"/>
  <c r="F75" i="1"/>
  <c r="F103" i="1"/>
  <c r="F99" i="1"/>
  <c r="F89" i="1"/>
  <c r="F80" i="1"/>
  <c r="F40" i="1"/>
  <c r="F33" i="1"/>
  <c r="F28" i="1"/>
  <c r="F22" i="1"/>
  <c r="F20" i="3" s="1"/>
  <c r="F13" i="1"/>
  <c r="F7" i="1"/>
  <c r="F18" i="3" s="1"/>
  <c r="G4" i="1"/>
  <c r="C8" i="3" s="1"/>
</calcChain>
</file>

<file path=xl/sharedStrings.xml><?xml version="1.0" encoding="utf-8"?>
<sst xmlns="http://schemas.openxmlformats.org/spreadsheetml/2006/main" count="386" uniqueCount="277">
  <si>
    <t xml:space="preserve"> * Any missing data or a bunch of data entered all together?</t>
  </si>
  <si>
    <t xml:space="preserve"> * Magic marker check</t>
  </si>
  <si>
    <t xml:space="preserve"> * Fabrication accuracy,  Appearance parts</t>
  </si>
  <si>
    <t>Point</t>
  </si>
  <si>
    <t>Ave.</t>
  </si>
  <si>
    <t>●</t>
  </si>
  <si>
    <t xml:space="preserve"> * Check the quality of the contents ( are the key points identified?)</t>
  </si>
  <si>
    <t xml:space="preserve"> * Every three months   Every six months</t>
  </si>
  <si>
    <t xml:space="preserve"> * System   Proven records</t>
  </si>
  <si>
    <t>Survey result</t>
  </si>
  <si>
    <t>b) Acceptable for business start</t>
  </si>
  <si>
    <t>c) Acceptable for business start</t>
  </si>
  <si>
    <t>Approved by</t>
  </si>
  <si>
    <t>Date</t>
  </si>
  <si>
    <t>Reported by</t>
  </si>
  <si>
    <t>Applicable business</t>
  </si>
  <si>
    <t>&lt; Condition for Special permission&gt;</t>
  </si>
  <si>
    <t>Schedule / Action for next step</t>
  </si>
  <si>
    <t>(2) Do they carry out in-process inspection?</t>
  </si>
  <si>
    <t>(3) Do they retain the in-process inspection record?</t>
  </si>
  <si>
    <t>(4) Are they using the in-process inspection check sheet properly?</t>
  </si>
  <si>
    <t>(1) When and how often do they meet with the customers on quality?</t>
  </si>
  <si>
    <t>(1) Do they notify their customers of critical defects? Any proof?</t>
  </si>
  <si>
    <t>(3) What is their prevention against skipping processes?</t>
  </si>
  <si>
    <t>(1) Are there startup/changeover qualification items defined?</t>
  </si>
  <si>
    <t xml:space="preserve"> * Startup/Changeover  * Production products   Final products  * Storage</t>
  </si>
  <si>
    <t xml:space="preserve"> * Attributes or Variables records?</t>
  </si>
  <si>
    <t xml:space="preserve"> * Are the items specified in the control plan included?</t>
  </si>
  <si>
    <t xml:space="preserve"> * Are the responsible persons checking it on a daily basis and signing?</t>
  </si>
  <si>
    <t xml:space="preserve"> * Is there a record of exception handling?  * Is it located near the process?</t>
  </si>
  <si>
    <t>(5) Are they identifying that critical product/process steps are complete?</t>
  </si>
  <si>
    <t>(6) Are they using 100% inspection when process capability is below standard?</t>
  </si>
  <si>
    <t xml:space="preserve"> * Is traceable calibration done?  * Handling and storage?  * Expired?</t>
  </si>
  <si>
    <t>(7) Are the inspection devices and gages calibrated and identified?</t>
  </si>
  <si>
    <t xml:space="preserve"> * Startup lot    Normal Production lot</t>
  </si>
  <si>
    <t xml:space="preserve"> * Inspection method   Drawings    Appearance</t>
  </si>
  <si>
    <t xml:space="preserve"> *Space, lighting and inspection tools</t>
  </si>
  <si>
    <t>(12) Is the inspection plan maintained?</t>
  </si>
  <si>
    <t xml:space="preserve"> * Upon reception of a customer concern  * Design change</t>
  </si>
  <si>
    <t xml:space="preserve"> * Inspection method   * SPC Process chart   * Limit samples</t>
  </si>
  <si>
    <t>(13) Are they performing in-depth product audits?</t>
  </si>
  <si>
    <t xml:space="preserve"> * Periodic    Every lot * Lab analysis? * Durability testing? * Other?</t>
  </si>
  <si>
    <t>(2) Are there Quality Standards agreed upon with the Customer?</t>
  </si>
  <si>
    <t>(3) How are the agreed upon standards integrated?</t>
  </si>
  <si>
    <t xml:space="preserve"> * Operation standard    Check sheet   Control plan</t>
  </si>
  <si>
    <t xml:space="preserve"> * What timing?  Frequency?   Records?   Actions?</t>
  </si>
  <si>
    <t xml:space="preserve"> * Are the audit items identified?   * Are records available?  *Frequency</t>
  </si>
  <si>
    <t>(1) Do they have supporting data for process parameters?</t>
  </si>
  <si>
    <t>(3) How do they indicate the process settings/conditions?</t>
  </si>
  <si>
    <t xml:space="preserve"> * Operation standard   Control charts     Records</t>
  </si>
  <si>
    <t>(4) What is the procedure for changing the process parameters?</t>
  </si>
  <si>
    <t>* Company programs    Teams    Other</t>
  </si>
  <si>
    <t>(2) How many fool-proofing suggestions have been adopted?</t>
  </si>
  <si>
    <t>* Specify timeframe (10 last year, 3 last month, etc.)</t>
  </si>
  <si>
    <t>(3) Do they request design changes to improve manufacturability and yield?</t>
  </si>
  <si>
    <t>* How many VA/VE last year?</t>
  </si>
  <si>
    <t xml:space="preserve"> * Operation check using a defect sample, calibration, other?</t>
  </si>
  <si>
    <t>(1) Are there procedures to prevent mixing of parts and products in process?</t>
  </si>
  <si>
    <t>(2) What is their system against picking up and using defective parts?</t>
  </si>
  <si>
    <t xml:space="preserve"> * Consider the operation sequence  Consider the process layout  </t>
  </si>
  <si>
    <t>(4) What is their prevention against transfer and packing damage?</t>
  </si>
  <si>
    <t>(1) What is the equipment maintenance based on?</t>
  </si>
  <si>
    <t>(2) What are the equipment maintenance items?</t>
  </si>
  <si>
    <t>(3) Are they identifying problems and taking countermeasures?</t>
  </si>
  <si>
    <t xml:space="preserve"> * Machine maintenance * Tooling &amp; Jig maintenance  * Meter/gauge checks</t>
  </si>
  <si>
    <t>(8) Do they have dedicated Quality gates?</t>
  </si>
  <si>
    <t>*Inspectors *Vision Systems *Scanners</t>
  </si>
  <si>
    <t>(9) Are they performing finished goods inspection?</t>
  </si>
  <si>
    <t>(10) Are the Final inspection standards clearly identified?</t>
  </si>
  <si>
    <t>(11) Is the environment for the Final inspection good?</t>
  </si>
  <si>
    <t xml:space="preserve"> * Upon order receipt and production preparation. *SCAR</t>
  </si>
  <si>
    <t xml:space="preserve"> *Who is responsible *Customer specific?</t>
  </si>
  <si>
    <t xml:space="preserve"> * Inspection method and frequency  * Records</t>
  </si>
  <si>
    <t xml:space="preserve"> *SPC *PFMEA *Manual *experience only?</t>
  </si>
  <si>
    <t>(2) How are they checking the process control conditions?</t>
  </si>
  <si>
    <t>(4) Do they verify the implemented fool-proofing continues to be effective?</t>
  </si>
  <si>
    <t xml:space="preserve"> * Defective material identification and segregation</t>
  </si>
  <si>
    <t xml:space="preserve"> * Consider product storage method. *WIP</t>
  </si>
  <si>
    <t xml:space="preserve"> *Machine manuals *Experience *Maintenance records *repair records</t>
  </si>
  <si>
    <t xml:space="preserve"> *Material segregation *Process Segregation</t>
  </si>
  <si>
    <t>(14) Is there a metrology lab?</t>
  </si>
  <si>
    <t xml:space="preserve"> *On-site * Another division * Outside</t>
  </si>
  <si>
    <t>(15) Is the lab adequate for the product(s) supplied?</t>
  </si>
  <si>
    <t xml:space="preserve"> * Gage R&amp;R? * Trained personnel *Controlled environment?</t>
  </si>
  <si>
    <t>NA</t>
  </si>
  <si>
    <t>Considerations / Examples</t>
  </si>
  <si>
    <t>Category</t>
  </si>
  <si>
    <t>Details</t>
  </si>
  <si>
    <t>Each of the questions in the check sheet tab can be scored 1 to 5</t>
  </si>
  <si>
    <t>Audit Date:</t>
  </si>
  <si>
    <t>Auditor:</t>
  </si>
  <si>
    <t>Overall average points</t>
  </si>
  <si>
    <t>Score:</t>
  </si>
  <si>
    <r>
      <rPr>
        <sz val="12"/>
        <color indexed="13"/>
        <rFont val="Arial"/>
        <family val="2"/>
      </rPr>
      <t>●</t>
    </r>
    <r>
      <rPr>
        <sz val="12"/>
        <rFont val="Arial"/>
        <family val="2"/>
      </rPr>
      <t xml:space="preserve"> :  Check verbally or documents.</t>
    </r>
  </si>
  <si>
    <t>●    :  Check process.</t>
  </si>
  <si>
    <t>Comments</t>
  </si>
  <si>
    <t>*Engineering, Quality, Operator?</t>
  </si>
  <si>
    <t>* on equipment, at work stations</t>
  </si>
  <si>
    <t xml:space="preserve">      only with special condition(3.00 or higher)</t>
  </si>
  <si>
    <t>a) Acceptable for business start(3.5 or higher)</t>
  </si>
  <si>
    <t>Quality Qualification Result</t>
  </si>
  <si>
    <t>(1) Do they maintain material certificates for raw material</t>
  </si>
  <si>
    <t>(1) is manufacturing efficiency monitored and actioned</t>
  </si>
  <si>
    <t>(2) Internal cost control</t>
  </si>
  <si>
    <t>(3) External cost control</t>
  </si>
  <si>
    <t>(4) Scheduling flexibility</t>
  </si>
  <si>
    <t>(5) Inventory control capability</t>
  </si>
  <si>
    <t>(2) Execution capability</t>
  </si>
  <si>
    <t>* execute on promises? Meet production requirements?</t>
  </si>
  <si>
    <t>(3) Resource Allocation</t>
  </si>
  <si>
    <t>(4) Capital Utilization</t>
  </si>
  <si>
    <t>* Capital Plan? Replace aging equipment? Facility Upkeep?</t>
  </si>
  <si>
    <r>
      <t>Note:</t>
    </r>
    <r>
      <rPr>
        <sz val="10"/>
        <rFont val="Arial"/>
        <family val="2"/>
      </rPr>
      <t xml:space="preserve">  The scoring sheet updates automatically as you answer the Qualification questions.</t>
    </r>
  </si>
  <si>
    <t>(1) Organizational cooperation</t>
  </si>
  <si>
    <t>* Willing and able to allocate resources (personnel, equipment, funding)?</t>
  </si>
  <si>
    <t>d) Not acceptable for business start(less than 2.50)</t>
  </si>
  <si>
    <t xml:space="preserve">      only for specific parts(2.5 or higher)</t>
  </si>
  <si>
    <t>Not applicable. Explain in the comments area. If Weatherhaven Quality Manager concurs</t>
  </si>
  <si>
    <t>the scoring will be adjusted manually.</t>
  </si>
  <si>
    <t xml:space="preserve"> *Consider the product type and measurement system compatibility with WH</t>
  </si>
  <si>
    <t>* Willingness to work with WH?, make improvements identified?</t>
  </si>
  <si>
    <t>(16) Are the capabilities adequate for Customer Approval?</t>
  </si>
  <si>
    <t>(1) How is outsourcing controlled?</t>
  </si>
  <si>
    <t>(2) Is FIFO utilized</t>
  </si>
  <si>
    <t>(3) Protection of material</t>
  </si>
  <si>
    <t xml:space="preserve"> * Temperature *Pressure *Concentrations *etc.</t>
  </si>
  <si>
    <t>(4) Is their tooling control? Lifecycle management??</t>
  </si>
  <si>
    <t>* design records, regulatory approval, competence of personnel</t>
  </si>
  <si>
    <t>* manufacturability of required parts and/or assemblies</t>
  </si>
  <si>
    <t>* past parts with past customers and verification of first introduction</t>
  </si>
  <si>
    <t>Company Information</t>
  </si>
  <si>
    <t>Contact List</t>
  </si>
  <si>
    <t>Quality Manager</t>
  </si>
  <si>
    <t>Name</t>
  </si>
  <si>
    <t>Phone</t>
  </si>
  <si>
    <t>Email</t>
  </si>
  <si>
    <t>Faciltiy Details</t>
  </si>
  <si>
    <t>Is there a similar manufacturing site in another location?  Is yes where is it located.</t>
  </si>
  <si>
    <t>Instructions for Auditors to perform the Weatherhaven Vendor Qualification Audit</t>
  </si>
  <si>
    <t>Vendor Name</t>
  </si>
  <si>
    <t>Vendor Rating</t>
  </si>
  <si>
    <t>(2) Do they have a Vendor Management system?</t>
  </si>
  <si>
    <t>(3) Is there a vendor qualification process?</t>
  </si>
  <si>
    <t>(4) Are they conducting periodic auditing on their Vendors?</t>
  </si>
  <si>
    <t>Fail (no process exists)</t>
  </si>
  <si>
    <t>Poor (some documentation, process partially implemented)</t>
  </si>
  <si>
    <t>Good (process fully implemented, documented evidence)</t>
  </si>
  <si>
    <t>Fine (error proofed process implemented, good process control, good objective evidence)</t>
  </si>
  <si>
    <t>Excellent (lean methodolgy process implemented, automated process controls, automated objective evidence)</t>
  </si>
  <si>
    <t>President/COO</t>
  </si>
  <si>
    <t>Operations Manager</t>
  </si>
  <si>
    <t>Manufacturing Manager</t>
  </si>
  <si>
    <t>Engineering Manager</t>
  </si>
  <si>
    <t>Bus Dev Manager</t>
  </si>
  <si>
    <t>Years in Business</t>
  </si>
  <si>
    <t>Years Product in Production</t>
  </si>
  <si>
    <t>Typical Annual Staff Turnover</t>
  </si>
  <si>
    <t>Years Utilizing Technology</t>
  </si>
  <si>
    <t>Facility Size (Square Feet)</t>
  </si>
  <si>
    <t>Engineering Personnel</t>
  </si>
  <si>
    <t>Facility Owned (O) or Leased (L)</t>
  </si>
  <si>
    <t>Manufacturing Personnel</t>
  </si>
  <si>
    <t>Number of Production Shifts</t>
  </si>
  <si>
    <t>Quality Personnel</t>
  </si>
  <si>
    <t>Core Technology</t>
  </si>
  <si>
    <t>Supply Chain Personnel</t>
  </si>
  <si>
    <t>1. Management</t>
  </si>
  <si>
    <t>(5) Review processes to identify improvement opportunities</t>
  </si>
  <si>
    <t xml:space="preserve"> * Management review meetings, improvement meetings</t>
  </si>
  <si>
    <t>(6) Competition differentiators</t>
  </si>
  <si>
    <t xml:space="preserve"> * what keeps them ahead of their competitors</t>
  </si>
  <si>
    <t>2. Development</t>
  </si>
  <si>
    <t>(1) How are customer requirements an input to design?</t>
  </si>
  <si>
    <t xml:space="preserve"> * requirements matrix, specifications</t>
  </si>
  <si>
    <t>(2) How is the project quality plan developed?</t>
  </si>
  <si>
    <t xml:space="preserve"> * plan identifies risks and controls to achieve requirements</t>
  </si>
  <si>
    <t>(3) When and how is the development plan created?</t>
  </si>
  <si>
    <t xml:space="preserve"> * plan identifies milestones, critical path, and resource allocations</t>
  </si>
  <si>
    <t>(4) Design verification is performed</t>
  </si>
  <si>
    <t xml:space="preserve"> * design output is verified to design input</t>
  </si>
  <si>
    <t>(5) Design Validation is performed</t>
  </si>
  <si>
    <t xml:space="preserve"> * design is tested to achieve all requirements including environmental</t>
  </si>
  <si>
    <t>(6) Design test failures have root cause and action</t>
  </si>
  <si>
    <t xml:space="preserve"> * any design test faiures have fully validated root cause and corrective action</t>
  </si>
  <si>
    <t>(7) Evolution of the design is documented</t>
  </si>
  <si>
    <t xml:space="preserve"> * engineering notes, design review minutes</t>
  </si>
  <si>
    <t>(8) Are DFM, DFW, DFS part of development process</t>
  </si>
  <si>
    <t xml:space="preserve"> * design for manufacturing, warranty, servcing</t>
  </si>
  <si>
    <t>(9) Development of new processes are validated</t>
  </si>
  <si>
    <t xml:space="preserve"> * process parameters identified, process vaildation plan, acceptance criteria</t>
  </si>
  <si>
    <t>3. Engineering:</t>
  </si>
  <si>
    <t>(1) What risk miitigation tools are used</t>
  </si>
  <si>
    <t xml:space="preserve"> * hypothesis testing, FMEA, FEA, WCA</t>
  </si>
  <si>
    <t>(2) Are appropriate software tools utilizied</t>
  </si>
  <si>
    <t xml:space="preserve"> * CAD, simulation, analysis</t>
  </si>
  <si>
    <t>(3) Are there professional engineers</t>
  </si>
  <si>
    <t xml:space="preserve"> * P.Eng certificate</t>
  </si>
  <si>
    <t>(4) Do they understand the technology that is being used</t>
  </si>
  <si>
    <t>(5) Do they have the technical expertise in the technology</t>
  </si>
  <si>
    <t>(6) Do they have more than 5 years experience with the technology</t>
  </si>
  <si>
    <t>4. Change Management</t>
  </si>
  <si>
    <t>(1) How are changes requested?</t>
  </si>
  <si>
    <t xml:space="preserve"> * employees, vendors, customers</t>
  </si>
  <si>
    <t>(2) How are vendor changes controlled?</t>
  </si>
  <si>
    <t xml:space="preserve"> * material? location? processes? outsourcing?</t>
  </si>
  <si>
    <t>(3) How is documentation controlled and made available?</t>
  </si>
  <si>
    <t xml:space="preserve"> * revision control, availability at points of use, externally to customers</t>
  </si>
  <si>
    <t>(4) What is the mechanism for verification of BOM's?</t>
  </si>
  <si>
    <t xml:space="preserve"> * BOMS checked against released design</t>
  </si>
  <si>
    <t>(5) How are changes released and controlled?</t>
  </si>
  <si>
    <t xml:space="preserve"> * ECN? ECO? DCO? TECN?</t>
  </si>
  <si>
    <t>5. Human Resources</t>
  </si>
  <si>
    <t>(1) Do they a training program?</t>
  </si>
  <si>
    <t xml:space="preserve"> * formal documented program or adhoc</t>
  </si>
  <si>
    <t>(2) How are training needs identified?</t>
  </si>
  <si>
    <t xml:space="preserve"> * human resources, supervisor, performance review, resource development plan</t>
  </si>
  <si>
    <t>(3) How is effectiveness of training verified?</t>
  </si>
  <si>
    <t xml:space="preserve"> * oral or written evaluation, observation</t>
  </si>
  <si>
    <t>(4) Does a training matrix exist and identify competencies?</t>
  </si>
  <si>
    <t xml:space="preserve"> * indicates personnel names and process theya re qualified to perform</t>
  </si>
  <si>
    <t>(5) How are customer requirements communicated throughout the organization</t>
  </si>
  <si>
    <t xml:space="preserve"> * program kickoff meeting, production meetings, general meetings</t>
  </si>
  <si>
    <t>(6) How are critical to customer (CTC) items communicated</t>
  </si>
  <si>
    <t xml:space="preserve"> * project meetings, design meetings</t>
  </si>
  <si>
    <t>(7) How are critical to quality (CTQ) items communicated</t>
  </si>
  <si>
    <t xml:space="preserve"> * manuafcturing alerts, production meetings, indicated in instructions</t>
  </si>
  <si>
    <t>6. Quality Verification</t>
  </si>
  <si>
    <t xml:space="preserve"> * Verify control plan, process flow diagram, quality plan</t>
  </si>
  <si>
    <t>7. Quality Integration</t>
  </si>
  <si>
    <t>(4) Is there a customer approval process</t>
  </si>
  <si>
    <t xml:space="preserve"> * PPAP? Customer signoff?</t>
  </si>
  <si>
    <t>(5) How complete are their operation standards?</t>
  </si>
  <si>
    <t>(6) Who prepares the operation standards?</t>
  </si>
  <si>
    <t>(7) Are the operation standards checked regularly?</t>
  </si>
  <si>
    <t>(8) Are the supervisors/leaders checking that the operation is done properly?</t>
  </si>
  <si>
    <t>(9) Are the operation standards posted at right locations?</t>
  </si>
  <si>
    <t>(10) Is there a Customer Approval procedure?</t>
  </si>
  <si>
    <t>8.Vendor Management</t>
  </si>
  <si>
    <t xml:space="preserve"> * Outsourcing process</t>
  </si>
  <si>
    <t xml:space="preserve"> * Are changes permitted without customer approval for material, process, location?</t>
  </si>
  <si>
    <t xml:space="preserve"> * Qualification criteria? Vendor surveys? Vendor audits?</t>
  </si>
  <si>
    <t>(5) Is there a vendor certification program</t>
  </si>
  <si>
    <t xml:space="preserve"> * specific criteria and levels of vendor certification</t>
  </si>
  <si>
    <t>(6) Are they performing incoming inspection on their vendor's's products?</t>
  </si>
  <si>
    <t xml:space="preserve"> * 100%? sampling? dock to stock?</t>
  </si>
  <si>
    <t>9.Material Management</t>
  </si>
  <si>
    <t xml:space="preserve"> * Document verifying correct material has been provided, C of C, material analysis</t>
  </si>
  <si>
    <t xml:space="preserve"> * Process for ensuring first in first out</t>
  </si>
  <si>
    <t xml:space="preserve"> * Appropriate material storage, protection from weather</t>
  </si>
  <si>
    <t>(4) Shelf life material</t>
  </si>
  <si>
    <t xml:space="preserve"> * shelf life criteria, shelf life control</t>
  </si>
  <si>
    <t>(5) Are material changes authorized</t>
  </si>
  <si>
    <t xml:space="preserve"> * Control of changes authorized by customer</t>
  </si>
  <si>
    <t>10. Corrective Action</t>
  </si>
  <si>
    <t xml:space="preserve"> * letters, emails?</t>
  </si>
  <si>
    <t>(2) Are root cause identified for vendor issues?</t>
  </si>
  <si>
    <t xml:space="preserve"> * corrective action process used with supply chain</t>
  </si>
  <si>
    <t>(3) Is ther a customer complaint process</t>
  </si>
  <si>
    <t xml:space="preserve"> * process for identifying and resolving complaints</t>
  </si>
  <si>
    <t>(4) How are internal deficiencies handled?</t>
  </si>
  <si>
    <t xml:space="preserve"> * root cause and corrective action validated</t>
  </si>
  <si>
    <t>11. Process Management</t>
  </si>
  <si>
    <t>12. Error-Proof Measures</t>
  </si>
  <si>
    <t>(1) Is fool-proofing actively utilized</t>
  </si>
  <si>
    <t>13. Product  Management</t>
  </si>
  <si>
    <t xml:space="preserve"> * WIP storage and handling</t>
  </si>
  <si>
    <t>(5) Is critical component traceability implemented</t>
  </si>
  <si>
    <t xml:space="preserve"> * serial number and batch tracking</t>
  </si>
  <si>
    <t>14. Equipment Maintenance</t>
  </si>
  <si>
    <t xml:space="preserve"> * Review records</t>
  </si>
  <si>
    <t xml:space="preserve"> * process for control of tooling and methods for tracking lifecycle of tool</t>
  </si>
  <si>
    <t xml:space="preserve"> * Track FPY? Identify Deficiencies? Take Action? Improvements?</t>
  </si>
  <si>
    <t xml:space="preserve"> * Understand their costs? Cost reduction program?</t>
  </si>
  <si>
    <t xml:space="preserve"> * Understand supply chain cost structure, Targets for vendor cost reduction</t>
  </si>
  <si>
    <t xml:space="preserve"> * PO dates can be changed? Within 30 days, 60 days?, handle rush orders</t>
  </si>
  <si>
    <t xml:space="preserve"> * Willingness to maintain inventory buffer, willingness to maintain raw material buffer</t>
  </si>
  <si>
    <t>15. Cost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</si>
</sst>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2"/>
      <name val="Osaka"/>
      <family val="3"/>
      <charset val="128"/>
    </font>
    <font>
      <sz val="11"/>
      <name val="lr SVbN"/>
      <family val="3"/>
    </font>
    <font>
      <sz val="12"/>
      <name val="ＭＳ Ｐゴシック"/>
      <family val="3"/>
      <charset val="128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color indexed="48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2"/>
      <color indexed="13"/>
      <name val="Arial"/>
      <family val="2"/>
    </font>
    <font>
      <sz val="12"/>
      <color indexed="56"/>
      <name val="Arial"/>
      <family val="2"/>
    </font>
    <font>
      <sz val="12"/>
      <color indexed="14"/>
      <name val="Arial"/>
      <family val="2"/>
    </font>
    <font>
      <sz val="12"/>
      <color rgb="FFFFC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1">
    <xf numFmtId="0" fontId="0" fillId="0" borderId="0" xfId="0"/>
    <xf numFmtId="0" fontId="3" fillId="0" borderId="0" xfId="2" applyFont="1"/>
    <xf numFmtId="0" fontId="4" fillId="0" borderId="1" xfId="2" applyFont="1" applyBorder="1"/>
    <xf numFmtId="0" fontId="3" fillId="0" borderId="1" xfId="2" applyFont="1" applyBorder="1"/>
    <xf numFmtId="0" fontId="6" fillId="0" borderId="2" xfId="2" applyFont="1" applyBorder="1" applyAlignment="1">
      <alignment horizontal="left" vertical="center"/>
    </xf>
    <xf numFmtId="0" fontId="4" fillId="0" borderId="0" xfId="2" applyFont="1" applyBorder="1"/>
    <xf numFmtId="0" fontId="3" fillId="0" borderId="0" xfId="2" applyFont="1" applyBorder="1"/>
    <xf numFmtId="0" fontId="3" fillId="0" borderId="8" xfId="2" applyFont="1" applyBorder="1"/>
    <xf numFmtId="0" fontId="4" fillId="0" borderId="5" xfId="2" applyFont="1" applyBorder="1"/>
    <xf numFmtId="0" fontId="3" fillId="0" borderId="0" xfId="2" applyFont="1" applyBorder="1" applyAlignment="1">
      <alignment horizontal="right"/>
    </xf>
    <xf numFmtId="0" fontId="3" fillId="0" borderId="5" xfId="2" applyFont="1" applyBorder="1"/>
    <xf numFmtId="0" fontId="3" fillId="0" borderId="1" xfId="2" applyFont="1" applyBorder="1" applyAlignment="1">
      <alignment horizontal="right"/>
    </xf>
    <xf numFmtId="0" fontId="5" fillId="0" borderId="0" xfId="2" applyFont="1" applyBorder="1" applyAlignment="1">
      <alignment horizontal="right"/>
    </xf>
    <xf numFmtId="0" fontId="9" fillId="0" borderId="0" xfId="2" applyFont="1"/>
    <xf numFmtId="0" fontId="4" fillId="0" borderId="3" xfId="2" applyFont="1" applyBorder="1"/>
    <xf numFmtId="0" fontId="3" fillId="0" borderId="3" xfId="2" applyFont="1" applyBorder="1"/>
    <xf numFmtId="0" fontId="10" fillId="0" borderId="0" xfId="2" applyFont="1"/>
    <xf numFmtId="0" fontId="6" fillId="0" borderId="0" xfId="2" applyFont="1" applyBorder="1"/>
    <xf numFmtId="0" fontId="3" fillId="0" borderId="9" xfId="2" applyFont="1" applyBorder="1"/>
    <xf numFmtId="0" fontId="4" fillId="0" borderId="0" xfId="2" applyFont="1"/>
    <xf numFmtId="0" fontId="11" fillId="0" borderId="0" xfId="2" applyFont="1"/>
    <xf numFmtId="0" fontId="10" fillId="0" borderId="11" xfId="2" applyFont="1" applyBorder="1"/>
    <xf numFmtId="0" fontId="6" fillId="0" borderId="1" xfId="2" applyFont="1" applyBorder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2" fontId="3" fillId="0" borderId="12" xfId="2" applyNumberFormat="1" applyFont="1" applyBorder="1" applyAlignment="1">
      <alignment horizontal="center"/>
    </xf>
    <xf numFmtId="0" fontId="12" fillId="0" borderId="8" xfId="2" applyFont="1" applyBorder="1"/>
    <xf numFmtId="0" fontId="12" fillId="0" borderId="5" xfId="2" applyFont="1" applyBorder="1"/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2" applyFont="1" applyBorder="1"/>
    <xf numFmtId="0" fontId="8" fillId="2" borderId="13" xfId="0" applyFont="1" applyFill="1" applyBorder="1"/>
    <xf numFmtId="0" fontId="8" fillId="2" borderId="0" xfId="0" applyFont="1" applyFill="1"/>
    <xf numFmtId="2" fontId="13" fillId="0" borderId="12" xfId="2" applyNumberFormat="1" applyFont="1" applyBorder="1" applyAlignment="1">
      <alignment horizontal="center"/>
    </xf>
    <xf numFmtId="0" fontId="14" fillId="0" borderId="0" xfId="0" applyFont="1"/>
    <xf numFmtId="0" fontId="3" fillId="0" borderId="0" xfId="0" applyFont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6" fillId="0" borderId="0" xfId="0" applyFont="1" applyBorder="1"/>
    <xf numFmtId="0" fontId="10" fillId="0" borderId="0" xfId="2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3" fillId="0" borderId="14" xfId="0" applyFont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3" fillId="0" borderId="16" xfId="0" applyFont="1" applyFill="1" applyBorder="1"/>
    <xf numFmtId="0" fontId="3" fillId="0" borderId="14" xfId="0" applyFont="1" applyFill="1" applyBorder="1"/>
    <xf numFmtId="0" fontId="21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/>
    <xf numFmtId="0" fontId="3" fillId="0" borderId="13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0" fontId="20" fillId="0" borderId="21" xfId="0" applyFont="1" applyFill="1" applyBorder="1"/>
    <xf numFmtId="0" fontId="19" fillId="0" borderId="24" xfId="0" applyFont="1" applyFill="1" applyBorder="1"/>
    <xf numFmtId="0" fontId="19" fillId="0" borderId="26" xfId="0" applyFont="1" applyFill="1" applyBorder="1"/>
    <xf numFmtId="0" fontId="19" fillId="0" borderId="27" xfId="0" applyFont="1" applyFill="1" applyBorder="1"/>
    <xf numFmtId="0" fontId="3" fillId="0" borderId="27" xfId="0" applyFont="1" applyFill="1" applyBorder="1"/>
    <xf numFmtId="0" fontId="3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/>
    <xf numFmtId="0" fontId="3" fillId="0" borderId="26" xfId="0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/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9" xfId="2" applyFont="1" applyBorder="1" applyAlignment="1">
      <alignment horizontal="left"/>
    </xf>
    <xf numFmtId="0" fontId="4" fillId="0" borderId="9" xfId="2" applyFont="1" applyBorder="1" applyAlignment="1">
      <alignment horizontal="right"/>
    </xf>
    <xf numFmtId="0" fontId="8" fillId="0" borderId="9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4" fillId="0" borderId="0" xfId="2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0" fontId="4" fillId="0" borderId="9" xfId="2" applyFont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/>
    <xf numFmtId="0" fontId="3" fillId="0" borderId="40" xfId="0" applyFont="1" applyFill="1" applyBorder="1" applyAlignment="1"/>
    <xf numFmtId="2" fontId="3" fillId="0" borderId="0" xfId="2" applyNumberFormat="1" applyFont="1" applyFill="1" applyBorder="1" applyAlignment="1">
      <alignment horizontal="center"/>
    </xf>
    <xf numFmtId="0" fontId="3" fillId="0" borderId="13" xfId="2" applyFont="1" applyBorder="1"/>
    <xf numFmtId="0" fontId="3" fillId="0" borderId="41" xfId="0" applyFont="1" applyFill="1" applyBorder="1"/>
    <xf numFmtId="0" fontId="3" fillId="0" borderId="35" xfId="0" applyFont="1" applyFill="1" applyBorder="1" applyAlignment="1">
      <alignment horizontal="center" vertical="center" wrapText="1"/>
    </xf>
    <xf numFmtId="0" fontId="3" fillId="0" borderId="43" xfId="0" applyFont="1" applyFill="1" applyBorder="1"/>
    <xf numFmtId="0" fontId="3" fillId="0" borderId="44" xfId="0" applyFont="1" applyFill="1" applyBorder="1"/>
    <xf numFmtId="0" fontId="3" fillId="0" borderId="45" xfId="0" applyFont="1" applyFill="1" applyBorder="1"/>
    <xf numFmtId="0" fontId="3" fillId="0" borderId="46" xfId="0" applyFont="1" applyFill="1" applyBorder="1"/>
    <xf numFmtId="0" fontId="3" fillId="0" borderId="1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top"/>
    </xf>
    <xf numFmtId="0" fontId="3" fillId="0" borderId="0" xfId="2" applyFont="1" applyBorder="1" applyAlignment="1">
      <alignment vertical="top"/>
    </xf>
    <xf numFmtId="0" fontId="3" fillId="0" borderId="1" xfId="2" applyFont="1" applyBorder="1" applyAlignment="1">
      <alignment vertical="top"/>
    </xf>
    <xf numFmtId="0" fontId="6" fillId="0" borderId="3" xfId="2" applyFont="1" applyBorder="1" applyAlignment="1">
      <alignment horizontal="center" vertical="center"/>
    </xf>
    <xf numFmtId="0" fontId="8" fillId="0" borderId="0" xfId="2" applyFont="1" applyBorder="1" applyAlignment="1">
      <alignment vertical="top"/>
    </xf>
    <xf numFmtId="0" fontId="3" fillId="0" borderId="0" xfId="2" applyFont="1" applyBorder="1" applyAlignment="1">
      <alignment horizontal="left" vertical="top"/>
    </xf>
    <xf numFmtId="0" fontId="3" fillId="0" borderId="2" xfId="2" applyFont="1" applyBorder="1" applyAlignment="1">
      <alignment horizontal="left"/>
    </xf>
    <xf numFmtId="0" fontId="3" fillId="0" borderId="4" xfId="2" applyFont="1" applyBorder="1" applyAlignment="1">
      <alignment horizontal="left"/>
    </xf>
    <xf numFmtId="0" fontId="3" fillId="0" borderId="11" xfId="2" applyFont="1" applyBorder="1" applyAlignment="1">
      <alignment horizontal="left"/>
    </xf>
    <xf numFmtId="0" fontId="3" fillId="0" borderId="9" xfId="2" applyFont="1" applyBorder="1" applyAlignment="1">
      <alignment horizontal="left"/>
    </xf>
    <xf numFmtId="0" fontId="3" fillId="0" borderId="10" xfId="2" applyFont="1" applyBorder="1" applyAlignment="1">
      <alignment horizontal="left"/>
    </xf>
    <xf numFmtId="0" fontId="3" fillId="0" borderId="8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7" xfId="2" applyFont="1" applyBorder="1" applyAlignment="1">
      <alignment horizontal="left"/>
    </xf>
    <xf numFmtId="0" fontId="3" fillId="0" borderId="5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3" fillId="0" borderId="6" xfId="2" applyFont="1" applyBorder="1" applyAlignment="1">
      <alignment horizontal="left"/>
    </xf>
    <xf numFmtId="0" fontId="3" fillId="0" borderId="3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3" fillId="0" borderId="17" xfId="2" applyFont="1" applyBorder="1" applyAlignment="1"/>
    <xf numFmtId="0" fontId="3" fillId="0" borderId="17" xfId="2" applyFont="1" applyBorder="1" applyAlignment="1">
      <alignment vertical="top"/>
    </xf>
    <xf numFmtId="2" fontId="6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34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left"/>
    </xf>
    <xf numFmtId="0" fontId="3" fillId="0" borderId="56" xfId="0" applyFont="1" applyFill="1" applyBorder="1"/>
    <xf numFmtId="0" fontId="3" fillId="0" borderId="16" xfId="0" applyFont="1" applyFill="1" applyBorder="1" applyAlignment="1">
      <alignment horizontal="left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/>
    <xf numFmtId="0" fontId="3" fillId="0" borderId="5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/>
    </xf>
    <xf numFmtId="0" fontId="3" fillId="0" borderId="57" xfId="0" applyFont="1" applyFill="1" applyBorder="1" applyAlignment="1">
      <alignment horizontal="left" wrapText="1"/>
    </xf>
    <xf numFmtId="0" fontId="3" fillId="0" borderId="58" xfId="0" applyFont="1" applyFill="1" applyBorder="1"/>
    <xf numFmtId="0" fontId="19" fillId="0" borderId="20" xfId="0" applyFont="1" applyFill="1" applyBorder="1"/>
    <xf numFmtId="0" fontId="3" fillId="0" borderId="39" xfId="0" applyFont="1" applyFill="1" applyBorder="1"/>
    <xf numFmtId="0" fontId="3" fillId="0" borderId="35" xfId="0" applyFont="1" applyFill="1" applyBorder="1" applyAlignment="1">
      <alignment horizontal="left" vertical="center" wrapText="1"/>
    </xf>
    <xf numFmtId="0" fontId="3" fillId="0" borderId="42" xfId="0" applyFont="1" applyFill="1" applyBorder="1"/>
    <xf numFmtId="0" fontId="3" fillId="0" borderId="59" xfId="0" applyFont="1" applyFill="1" applyBorder="1"/>
    <xf numFmtId="0" fontId="3" fillId="0" borderId="40" xfId="0" applyFont="1" applyFill="1" applyBorder="1"/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5" fillId="0" borderId="0" xfId="2" applyNumberFormat="1" applyFont="1" applyBorder="1" applyAlignment="1"/>
    <xf numFmtId="0" fontId="5" fillId="0" borderId="0" xfId="2" applyFont="1" applyBorder="1" applyAlignment="1"/>
    <xf numFmtId="0" fontId="4" fillId="0" borderId="0" xfId="2" applyFont="1" applyBorder="1" applyAlignment="1">
      <alignment horizontal="center" vertical="center"/>
    </xf>
    <xf numFmtId="0" fontId="6" fillId="0" borderId="0" xfId="2" applyFont="1" applyBorder="1" applyAlignment="1"/>
    <xf numFmtId="0" fontId="5" fillId="0" borderId="0" xfId="0" applyFont="1" applyFill="1" applyAlignment="1">
      <alignment horizontal="left"/>
    </xf>
    <xf numFmtId="0" fontId="6" fillId="0" borderId="1" xfId="2" applyFont="1" applyBorder="1" applyAlignment="1"/>
    <xf numFmtId="164" fontId="3" fillId="0" borderId="55" xfId="0" applyNumberFormat="1" applyFont="1" applyFill="1" applyBorder="1" applyAlignment="1">
      <alignment horizontal="center"/>
    </xf>
    <xf numFmtId="164" fontId="3" fillId="0" borderId="27" xfId="0" applyNumberFormat="1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/>
    <xf numFmtId="164" fontId="3" fillId="0" borderId="27" xfId="0" applyNumberFormat="1" applyFont="1" applyFill="1" applyBorder="1" applyAlignment="1"/>
    <xf numFmtId="164" fontId="3" fillId="0" borderId="18" xfId="0" applyNumberFormat="1" applyFont="1" applyFill="1" applyBorder="1" applyAlignment="1">
      <alignment horizontal="center"/>
    </xf>
    <xf numFmtId="164" fontId="3" fillId="0" borderId="42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3" fillId="0" borderId="4" xfId="2" applyFont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2" fontId="6" fillId="0" borderId="48" xfId="2" applyNumberFormat="1" applyFont="1" applyBorder="1" applyAlignment="1">
      <alignment horizontal="center"/>
    </xf>
    <xf numFmtId="0" fontId="6" fillId="0" borderId="49" xfId="2" applyFont="1" applyBorder="1" applyAlignment="1">
      <alignment horizontal="center"/>
    </xf>
    <xf numFmtId="0" fontId="3" fillId="0" borderId="11" xfId="2" applyFont="1" applyBorder="1" applyAlignment="1">
      <alignment horizontal="left" vertical="top"/>
    </xf>
    <xf numFmtId="0" fontId="3" fillId="0" borderId="9" xfId="2" applyFont="1" applyBorder="1" applyAlignment="1">
      <alignment horizontal="left" vertical="top"/>
    </xf>
    <xf numFmtId="0" fontId="3" fillId="0" borderId="10" xfId="2" applyFont="1" applyBorder="1" applyAlignment="1">
      <alignment horizontal="left" vertical="top"/>
    </xf>
    <xf numFmtId="0" fontId="3" fillId="0" borderId="8" xfId="2" applyFont="1" applyBorder="1" applyAlignment="1">
      <alignment horizontal="left" vertical="top"/>
    </xf>
    <xf numFmtId="0" fontId="3" fillId="0" borderId="0" xfId="2" applyFont="1" applyBorder="1" applyAlignment="1">
      <alignment horizontal="left" vertical="top"/>
    </xf>
    <xf numFmtId="0" fontId="3" fillId="0" borderId="7" xfId="2" applyFont="1" applyBorder="1" applyAlignment="1">
      <alignment horizontal="left" vertical="top"/>
    </xf>
    <xf numFmtId="0" fontId="3" fillId="0" borderId="5" xfId="2" applyFont="1" applyBorder="1" applyAlignment="1">
      <alignment horizontal="left" vertical="top"/>
    </xf>
    <xf numFmtId="0" fontId="3" fillId="0" borderId="1" xfId="2" applyFont="1" applyBorder="1" applyAlignment="1">
      <alignment horizontal="left" vertical="top"/>
    </xf>
    <xf numFmtId="0" fontId="3" fillId="0" borderId="6" xfId="2" applyFont="1" applyBorder="1" applyAlignment="1">
      <alignment horizontal="left" vertical="top"/>
    </xf>
    <xf numFmtId="0" fontId="3" fillId="0" borderId="3" xfId="2" applyFont="1" applyBorder="1" applyAlignment="1">
      <alignment horizontal="left"/>
    </xf>
    <xf numFmtId="0" fontId="3" fillId="0" borderId="2" xfId="2" applyFont="1" applyBorder="1" applyAlignment="1">
      <alignment horizontal="left" vertical="top"/>
    </xf>
    <xf numFmtId="0" fontId="3" fillId="0" borderId="3" xfId="2" applyFont="1" applyBorder="1" applyAlignment="1">
      <alignment horizontal="left" vertical="top"/>
    </xf>
    <xf numFmtId="0" fontId="3" fillId="0" borderId="4" xfId="2" applyFont="1" applyBorder="1" applyAlignment="1">
      <alignment horizontal="left" vertical="top"/>
    </xf>
    <xf numFmtId="0" fontId="3" fillId="0" borderId="0" xfId="1" applyFont="1" applyAlignment="1">
      <alignment horizontal="left"/>
    </xf>
    <xf numFmtId="0" fontId="3" fillId="0" borderId="50" xfId="2" applyFont="1" applyBorder="1" applyAlignment="1">
      <alignment horizontal="left"/>
    </xf>
    <xf numFmtId="0" fontId="3" fillId="0" borderId="21" xfId="2" applyFont="1" applyBorder="1" applyAlignment="1">
      <alignment horizontal="left"/>
    </xf>
    <xf numFmtId="2" fontId="3" fillId="0" borderId="48" xfId="2" applyNumberFormat="1" applyFont="1" applyBorder="1" applyAlignment="1">
      <alignment horizontal="center"/>
    </xf>
    <xf numFmtId="0" fontId="3" fillId="0" borderId="49" xfId="2" applyFont="1" applyBorder="1" applyAlignment="1">
      <alignment horizontal="center"/>
    </xf>
    <xf numFmtId="0" fontId="3" fillId="0" borderId="31" xfId="2" applyFont="1" applyBorder="1" applyAlignment="1">
      <alignment horizontal="left"/>
    </xf>
    <xf numFmtId="0" fontId="3" fillId="0" borderId="18" xfId="2" applyFont="1" applyBorder="1" applyAlignment="1">
      <alignment horizontal="left"/>
    </xf>
    <xf numFmtId="0" fontId="3" fillId="0" borderId="19" xfId="2" applyFont="1" applyBorder="1" applyAlignment="1">
      <alignment horizontal="left"/>
    </xf>
    <xf numFmtId="2" fontId="3" fillId="0" borderId="51" xfId="0" applyNumberFormat="1" applyFont="1" applyBorder="1" applyAlignment="1">
      <alignment horizontal="center" vertical="center" textRotation="180"/>
    </xf>
    <xf numFmtId="2" fontId="3" fillId="0" borderId="52" xfId="0" applyNumberFormat="1" applyFont="1" applyBorder="1" applyAlignment="1">
      <alignment horizontal="center" vertical="center" textRotation="180"/>
    </xf>
    <xf numFmtId="2" fontId="3" fillId="0" borderId="53" xfId="0" applyNumberFormat="1" applyFont="1" applyBorder="1" applyAlignment="1">
      <alignment horizontal="center" vertical="center" textRotation="180"/>
    </xf>
    <xf numFmtId="2" fontId="3" fillId="0" borderId="51" xfId="0" applyNumberFormat="1" applyFont="1" applyFill="1" applyBorder="1" applyAlignment="1">
      <alignment horizontal="center" vertical="center" textRotation="180"/>
    </xf>
    <xf numFmtId="2" fontId="3" fillId="0" borderId="52" xfId="0" applyNumberFormat="1" applyFont="1" applyFill="1" applyBorder="1" applyAlignment="1">
      <alignment horizontal="center" vertical="center" textRotation="180"/>
    </xf>
    <xf numFmtId="2" fontId="3" fillId="0" borderId="53" xfId="0" applyNumberFormat="1" applyFont="1" applyFill="1" applyBorder="1" applyAlignment="1">
      <alignment horizontal="center" vertical="center" textRotation="180"/>
    </xf>
    <xf numFmtId="164" fontId="3" fillId="0" borderId="42" xfId="0" applyNumberFormat="1" applyFont="1" applyFill="1" applyBorder="1" applyAlignment="1">
      <alignment horizontal="center"/>
    </xf>
    <xf numFmtId="164" fontId="3" fillId="0" borderId="41" xfId="0" applyNumberFormat="1" applyFont="1" applyFill="1" applyBorder="1" applyAlignment="1">
      <alignment horizontal="center"/>
    </xf>
    <xf numFmtId="164" fontId="3" fillId="0" borderId="54" xfId="0" applyNumberFormat="1" applyFont="1" applyFill="1" applyBorder="1" applyAlignment="1">
      <alignment horizontal="center"/>
    </xf>
  </cellXfs>
  <cellStyles count="3">
    <cellStyle name="W_Sheet1_1" xfId="1"/>
    <cellStyle name="Normal" xfId="0" builtinId="0"/>
    <cellStyle name="標準_ 監査用紙原紙" xfId="2"/>
  </cellStyles>
  <dxfs count="15">
    <dxf>
      <font>
        <b/>
        <i val="0"/>
        <color auto="1"/>
        <name val="Cambria"/>
        <scheme val="none"/>
      </font>
      <fill>
        <patternFill>
          <bgColor rgb="FF00B05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indexed="13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</a:ln>
            <a:effectLst>
              <a:glow rad="76200">
                <a:schemeClr val="accent1">
                  <a:satMod val="175000"/>
                  <a:alpha val="34000"/>
                </a:schemeClr>
              </a:glow>
            </a:effectLst>
          </c:spPr>
          <c:marker>
            <c:symbol val="none"/>
          </c:marker>
          <c:cat>
            <c:strRef>
              <c:f>Chart!$A$18:$A$32</c:f>
              <c:strCache>
                <c:ptCount val="15"/>
                <c:pt idx="0">
                  <c:v>1. Management</c:v>
                </c:pt>
                <c:pt idx="1">
                  <c:v>2. Development</c:v>
                </c:pt>
                <c:pt idx="2">
                  <c:v>3. Engineering:</c:v>
                </c:pt>
                <c:pt idx="3">
                  <c:v>4. Change Management</c:v>
                </c:pt>
                <c:pt idx="4">
                  <c:v>5. Human Resources</c:v>
                </c:pt>
                <c:pt idx="5">
                  <c:v>6. Quality Verification</c:v>
                </c:pt>
                <c:pt idx="6">
                  <c:v>7. Quality Integration</c:v>
                </c:pt>
                <c:pt idx="7">
                  <c:v>8.Vendor Management</c:v>
                </c:pt>
                <c:pt idx="8">
                  <c:v>9.Material Management</c:v>
                </c:pt>
                <c:pt idx="9">
                  <c:v>10. Corrective Action</c:v>
                </c:pt>
                <c:pt idx="10">
                  <c:v>11. Process Management</c:v>
                </c:pt>
                <c:pt idx="11">
                  <c:v>12. Error-Proof Measures</c:v>
                </c:pt>
                <c:pt idx="12">
                  <c:v>13. Product  Management</c:v>
                </c:pt>
                <c:pt idx="13">
                  <c:v>14. Equipment Maintenance</c:v>
                </c:pt>
                <c:pt idx="14">
                  <c:v>15. Cost Control</c:v>
                </c:pt>
              </c:strCache>
            </c:strRef>
          </c:cat>
          <c:val>
            <c:numRef>
              <c:f>Chart!$B$18:$B$32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spPr>
            <a:ln w="28575" cap="rnd">
              <a:solidFill>
                <a:schemeClr val="accent2"/>
              </a:solidFill>
            </a:ln>
            <a:effectLst>
              <a:glow rad="76200">
                <a:schemeClr val="accent2">
                  <a:satMod val="175000"/>
                  <a:alpha val="34000"/>
                </a:schemeClr>
              </a:glow>
            </a:effectLst>
          </c:spPr>
          <c:marker>
            <c:symbol val="none"/>
          </c:marker>
          <c:cat>
            <c:strRef>
              <c:f>Chart!$A$18:$A$32</c:f>
              <c:strCache>
                <c:ptCount val="15"/>
                <c:pt idx="0">
                  <c:v>1. Management</c:v>
                </c:pt>
                <c:pt idx="1">
                  <c:v>2. Development</c:v>
                </c:pt>
                <c:pt idx="2">
                  <c:v>3. Engineering:</c:v>
                </c:pt>
                <c:pt idx="3">
                  <c:v>4. Change Management</c:v>
                </c:pt>
                <c:pt idx="4">
                  <c:v>5. Human Resources</c:v>
                </c:pt>
                <c:pt idx="5">
                  <c:v>6. Quality Verification</c:v>
                </c:pt>
                <c:pt idx="6">
                  <c:v>7. Quality Integration</c:v>
                </c:pt>
                <c:pt idx="7">
                  <c:v>8.Vendor Management</c:v>
                </c:pt>
                <c:pt idx="8">
                  <c:v>9.Material Management</c:v>
                </c:pt>
                <c:pt idx="9">
                  <c:v>10. Corrective Action</c:v>
                </c:pt>
                <c:pt idx="10">
                  <c:v>11. Process Management</c:v>
                </c:pt>
                <c:pt idx="11">
                  <c:v>12. Error-Proof Measures</c:v>
                </c:pt>
                <c:pt idx="12">
                  <c:v>13. Product  Management</c:v>
                </c:pt>
                <c:pt idx="13">
                  <c:v>14. Equipment Maintenance</c:v>
                </c:pt>
                <c:pt idx="14">
                  <c:v>15. Cost Control</c:v>
                </c:pt>
              </c:strCache>
            </c:strRef>
          </c:cat>
          <c:val>
            <c:numRef>
              <c:f>Chart!$C$18:$C$32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spPr>
            <a:ln w="28575" cap="rnd">
              <a:solidFill>
                <a:schemeClr val="accent3"/>
              </a:solidFill>
            </a:ln>
            <a:effectLst>
              <a:glow rad="76200">
                <a:schemeClr val="accent3">
                  <a:satMod val="175000"/>
                  <a:alpha val="34000"/>
                </a:schemeClr>
              </a:glow>
            </a:effectLst>
          </c:spPr>
          <c:marker>
            <c:symbol val="none"/>
          </c:marker>
          <c:cat>
            <c:strRef>
              <c:f>Chart!$A$18:$A$32</c:f>
              <c:strCache>
                <c:ptCount val="15"/>
                <c:pt idx="0">
                  <c:v>1. Management</c:v>
                </c:pt>
                <c:pt idx="1">
                  <c:v>2. Development</c:v>
                </c:pt>
                <c:pt idx="2">
                  <c:v>3. Engineering:</c:v>
                </c:pt>
                <c:pt idx="3">
                  <c:v>4. Change Management</c:v>
                </c:pt>
                <c:pt idx="4">
                  <c:v>5. Human Resources</c:v>
                </c:pt>
                <c:pt idx="5">
                  <c:v>6. Quality Verification</c:v>
                </c:pt>
                <c:pt idx="6">
                  <c:v>7. Quality Integration</c:v>
                </c:pt>
                <c:pt idx="7">
                  <c:v>8.Vendor Management</c:v>
                </c:pt>
                <c:pt idx="8">
                  <c:v>9.Material Management</c:v>
                </c:pt>
                <c:pt idx="9">
                  <c:v>10. Corrective Action</c:v>
                </c:pt>
                <c:pt idx="10">
                  <c:v>11. Process Management</c:v>
                </c:pt>
                <c:pt idx="11">
                  <c:v>12. Error-Proof Measures</c:v>
                </c:pt>
                <c:pt idx="12">
                  <c:v>13. Product  Management</c:v>
                </c:pt>
                <c:pt idx="13">
                  <c:v>14. Equipment Maintenance</c:v>
                </c:pt>
                <c:pt idx="14">
                  <c:v>15. Cost Control</c:v>
                </c:pt>
              </c:strCache>
            </c:strRef>
          </c:cat>
          <c:val>
            <c:numRef>
              <c:f>Chart!$D$18:$D$32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spPr>
            <a:ln w="28575" cap="rnd">
              <a:solidFill>
                <a:schemeClr val="accent4"/>
              </a:solidFill>
            </a:ln>
            <a:effectLst>
              <a:glow rad="76200">
                <a:schemeClr val="accent4">
                  <a:satMod val="175000"/>
                  <a:alpha val="34000"/>
                </a:schemeClr>
              </a:glow>
            </a:effectLst>
          </c:spPr>
          <c:marker>
            <c:symbol val="none"/>
          </c:marker>
          <c:cat>
            <c:strRef>
              <c:f>Chart!$A$18:$A$32</c:f>
              <c:strCache>
                <c:ptCount val="15"/>
                <c:pt idx="0">
                  <c:v>1. Management</c:v>
                </c:pt>
                <c:pt idx="1">
                  <c:v>2. Development</c:v>
                </c:pt>
                <c:pt idx="2">
                  <c:v>3. Engineering:</c:v>
                </c:pt>
                <c:pt idx="3">
                  <c:v>4. Change Management</c:v>
                </c:pt>
                <c:pt idx="4">
                  <c:v>5. Human Resources</c:v>
                </c:pt>
                <c:pt idx="5">
                  <c:v>6. Quality Verification</c:v>
                </c:pt>
                <c:pt idx="6">
                  <c:v>7. Quality Integration</c:v>
                </c:pt>
                <c:pt idx="7">
                  <c:v>8.Vendor Management</c:v>
                </c:pt>
                <c:pt idx="8">
                  <c:v>9.Material Management</c:v>
                </c:pt>
                <c:pt idx="9">
                  <c:v>10. Corrective Action</c:v>
                </c:pt>
                <c:pt idx="10">
                  <c:v>11. Process Management</c:v>
                </c:pt>
                <c:pt idx="11">
                  <c:v>12. Error-Proof Measures</c:v>
                </c:pt>
                <c:pt idx="12">
                  <c:v>13. Product  Management</c:v>
                </c:pt>
                <c:pt idx="13">
                  <c:v>14. Equipment Maintenance</c:v>
                </c:pt>
                <c:pt idx="14">
                  <c:v>15. Cost Control</c:v>
                </c:pt>
              </c:strCache>
            </c:strRef>
          </c:cat>
          <c:val>
            <c:numRef>
              <c:f>Chart!$E$18:$E$32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spPr>
            <a:ln w="28575" cap="rnd">
              <a:solidFill>
                <a:schemeClr val="accent5"/>
              </a:solidFill>
            </a:ln>
            <a:effectLst>
              <a:glow rad="76200">
                <a:schemeClr val="accent5">
                  <a:satMod val="175000"/>
                  <a:alpha val="34000"/>
                </a:schemeClr>
              </a:glow>
            </a:effectLst>
          </c:spPr>
          <c:marker>
            <c:symbol val="none"/>
          </c:marker>
          <c:cat>
            <c:strRef>
              <c:f>Chart!$A$18:$A$32</c:f>
              <c:strCache>
                <c:ptCount val="15"/>
                <c:pt idx="0">
                  <c:v>1. Management</c:v>
                </c:pt>
                <c:pt idx="1">
                  <c:v>2. Development</c:v>
                </c:pt>
                <c:pt idx="2">
                  <c:v>3. Engineering:</c:v>
                </c:pt>
                <c:pt idx="3">
                  <c:v>4. Change Management</c:v>
                </c:pt>
                <c:pt idx="4">
                  <c:v>5. Human Resources</c:v>
                </c:pt>
                <c:pt idx="5">
                  <c:v>6. Quality Verification</c:v>
                </c:pt>
                <c:pt idx="6">
                  <c:v>7. Quality Integration</c:v>
                </c:pt>
                <c:pt idx="7">
                  <c:v>8.Vendor Management</c:v>
                </c:pt>
                <c:pt idx="8">
                  <c:v>9.Material Management</c:v>
                </c:pt>
                <c:pt idx="9">
                  <c:v>10. Corrective Action</c:v>
                </c:pt>
                <c:pt idx="10">
                  <c:v>11. Process Management</c:v>
                </c:pt>
                <c:pt idx="11">
                  <c:v>12. Error-Proof Measures</c:v>
                </c:pt>
                <c:pt idx="12">
                  <c:v>13. Product  Management</c:v>
                </c:pt>
                <c:pt idx="13">
                  <c:v>14. Equipment Maintenance</c:v>
                </c:pt>
                <c:pt idx="14">
                  <c:v>15. Cost Control</c:v>
                </c:pt>
              </c:strCache>
            </c:strRef>
          </c:cat>
          <c:val>
            <c:numRef>
              <c:f>Chart!$F$18:$F$32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90008"/>
        <c:axId val="208390400"/>
      </c:radarChart>
      <c:catAx>
        <c:axId val="208390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390400"/>
        <c:crosses val="autoZero"/>
        <c:auto val="1"/>
        <c:lblAlgn val="ctr"/>
        <c:lblOffset val="100"/>
        <c:noMultiLvlLbl val="0"/>
      </c:catAx>
      <c:valAx>
        <c:axId val="20839040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390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542925</xdr:colOff>
      <xdr:row>7</xdr:row>
      <xdr:rowOff>173038</xdr:rowOff>
    </xdr:from>
    <xdr:to>
      <xdr:col>15</xdr:col>
      <xdr:colOff>61912</xdr:colOff>
      <xdr:row>8</xdr:row>
      <xdr:rowOff>249238</xdr:rowOff>
    </xdr:to>
    <xdr:sp macro="" textlink="">
      <xdr:nvSpPr>
        <xdr:cNvPr id="6" name="テキスト 4"/>
        <xdr:cNvSpPr txBox="1">
          <a:spLocks noChangeArrowheads="1"/>
        </xdr:cNvSpPr>
      </xdr:nvSpPr>
      <xdr:spPr bwMode="auto">
        <a:xfrm>
          <a:off x="7562850" y="1754188"/>
          <a:ext cx="2662237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CA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Overall Comment</a:t>
          </a:r>
        </a:p>
      </xdr:txBody>
    </xdr:sp>
    <xdr:clientData/>
  </xdr:twoCellAnchor>
  <xdr:twoCellAnchor>
    <xdr:from>
      <xdr:col>2</xdr:col>
      <xdr:colOff>9525</xdr:colOff>
      <xdr:row>40</xdr:row>
      <xdr:rowOff>95250</xdr:rowOff>
    </xdr:from>
    <xdr:to>
      <xdr:col>10</xdr:col>
      <xdr:colOff>9525</xdr:colOff>
      <xdr:row>42</xdr:row>
      <xdr:rowOff>3175</xdr:rowOff>
    </xdr:to>
    <xdr:sp macro="" textlink="">
      <xdr:nvSpPr>
        <xdr:cNvPr id="7" name="テキスト 3"/>
        <xdr:cNvSpPr txBox="1">
          <a:spLocks noChangeArrowheads="1"/>
        </xdr:cNvSpPr>
      </xdr:nvSpPr>
      <xdr:spPr bwMode="auto">
        <a:xfrm>
          <a:off x="1114425" y="10515600"/>
          <a:ext cx="5915025" cy="517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en-CA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Judgement:      Good   /   Conditional   /   Poor</a:t>
          </a:r>
        </a:p>
      </xdr:txBody>
    </xdr:sp>
    <xdr:clientData/>
  </xdr:twoCellAnchor>
  <xdr:twoCellAnchor>
    <xdr:from>
      <xdr:col>11</xdr:col>
      <xdr:colOff>32544</xdr:colOff>
      <xdr:row>26</xdr:row>
      <xdr:rowOff>149207</xdr:rowOff>
    </xdr:from>
    <xdr:to>
      <xdr:col>15</xdr:col>
      <xdr:colOff>223044</xdr:colOff>
      <xdr:row>27</xdr:row>
      <xdr:rowOff>225406</xdr:rowOff>
    </xdr:to>
    <xdr:sp macro="" textlink="">
      <xdr:nvSpPr>
        <xdr:cNvPr id="8" name="テキスト 5"/>
        <xdr:cNvSpPr txBox="1">
          <a:spLocks noChangeArrowheads="1"/>
        </xdr:cNvSpPr>
      </xdr:nvSpPr>
      <xdr:spPr bwMode="auto">
        <a:xfrm>
          <a:off x="7604919" y="7521557"/>
          <a:ext cx="2781300" cy="3809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CA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Items to be improved</a:t>
          </a:r>
        </a:p>
      </xdr:txBody>
    </xdr:sp>
    <xdr:clientData/>
  </xdr:twoCellAnchor>
  <xdr:twoCellAnchor>
    <xdr:from>
      <xdr:col>1</xdr:col>
      <xdr:colOff>542925</xdr:colOff>
      <xdr:row>42</xdr:row>
      <xdr:rowOff>76200</xdr:rowOff>
    </xdr:from>
    <xdr:to>
      <xdr:col>10</xdr:col>
      <xdr:colOff>0</xdr:colOff>
      <xdr:row>44</xdr:row>
      <xdr:rowOff>76200</xdr:rowOff>
    </xdr:to>
    <xdr:sp macro="" textlink="">
      <xdr:nvSpPr>
        <xdr:cNvPr id="9" name="四角形 6"/>
        <xdr:cNvSpPr>
          <a:spLocks noChangeArrowheads="1"/>
        </xdr:cNvSpPr>
      </xdr:nvSpPr>
      <xdr:spPr bwMode="auto">
        <a:xfrm>
          <a:off x="1095375" y="11106150"/>
          <a:ext cx="5924550" cy="6096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11</xdr:row>
      <xdr:rowOff>31748</xdr:rowOff>
    </xdr:from>
    <xdr:to>
      <xdr:col>25</xdr:col>
      <xdr:colOff>165100</xdr:colOff>
      <xdr:row>41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4295775</xdr:colOff>
      <xdr:row>2</xdr:row>
      <xdr:rowOff>85725</xdr:rowOff>
    </xdr:from>
    <xdr:to>
      <xdr:col>2</xdr:col>
      <xdr:colOff>85725</xdr:colOff>
      <xdr:row>2</xdr:row>
      <xdr:rowOff>85725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7134225" y="85725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2</xdr:row>
      <xdr:rowOff>85725</xdr:rowOff>
    </xdr:from>
    <xdr:to>
      <xdr:col>2</xdr:col>
      <xdr:colOff>85725</xdr:colOff>
      <xdr:row>3</xdr:row>
      <xdr:rowOff>152400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039225" y="857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GridLines="0" workbookViewId="0">
      <selection activeCell="B28" sqref="B28"/>
    </sheetView>
  </sheetViews>
  <sheetFormatPr defaultRowHeight="15"/>
  <cols>
    <col min="1" max="1" width="5.25" style="38" customWidth="1"/>
    <col min="2" max="2" width="73.875" style="38" customWidth="1"/>
    <col min="3" max="16384" width="9" style="38"/>
  </cols>
  <sheetData>
    <row r="1" spans="1:2" ht="18">
      <c r="A1" s="37"/>
      <c r="B1" s="37"/>
    </row>
    <row r="2" spans="1:2" ht="15.75">
      <c r="A2" s="39"/>
      <c r="B2" s="39"/>
    </row>
    <row r="3" spans="1:2" ht="15.75">
      <c r="A3" s="39"/>
      <c r="B3" s="39"/>
    </row>
    <row r="4" spans="1:2">
      <c r="A4" s="31"/>
      <c r="B4" s="31" t="s">
        <v>138</v>
      </c>
    </row>
    <row r="5" spans="1:2">
      <c r="A5" s="31"/>
      <c r="B5" s="31"/>
    </row>
    <row r="6" spans="1:2" ht="15.75">
      <c r="A6" s="43"/>
      <c r="B6" s="43" t="s">
        <v>88</v>
      </c>
    </row>
    <row r="7" spans="1:2">
      <c r="A7" s="41"/>
      <c r="B7" s="30"/>
    </row>
    <row r="8" spans="1:2">
      <c r="A8" s="41">
        <v>1</v>
      </c>
      <c r="B8" s="30" t="s">
        <v>144</v>
      </c>
    </row>
    <row r="9" spans="1:2">
      <c r="A9" s="41">
        <v>2</v>
      </c>
      <c r="B9" s="30" t="s">
        <v>145</v>
      </c>
    </row>
    <row r="10" spans="1:2">
      <c r="A10" s="41">
        <v>3</v>
      </c>
      <c r="B10" s="30" t="s">
        <v>146</v>
      </c>
    </row>
    <row r="11" spans="1:2">
      <c r="A11" s="41">
        <v>4</v>
      </c>
      <c r="B11" s="30" t="s">
        <v>147</v>
      </c>
    </row>
    <row r="12" spans="1:2">
      <c r="A12" s="42">
        <v>5</v>
      </c>
      <c r="B12" s="31" t="s">
        <v>148</v>
      </c>
    </row>
    <row r="13" spans="1:2">
      <c r="A13" s="42" t="s">
        <v>84</v>
      </c>
      <c r="B13" s="31" t="s">
        <v>117</v>
      </c>
    </row>
    <row r="14" spans="1:2">
      <c r="A14" s="31"/>
      <c r="B14" s="31" t="s">
        <v>118</v>
      </c>
    </row>
    <row r="15" spans="1:2">
      <c r="A15" s="31"/>
      <c r="B15" s="31"/>
    </row>
    <row r="16" spans="1:2">
      <c r="A16" s="31"/>
      <c r="B16" s="40" t="s">
        <v>112</v>
      </c>
    </row>
    <row r="17" spans="1:2">
      <c r="A17" s="31"/>
      <c r="B17" s="31"/>
    </row>
    <row r="18" spans="1:2">
      <c r="B18" s="32"/>
    </row>
  </sheetData>
  <phoneticPr fontId="0" type="noConversion"/>
  <pageMargins left="0.74803149606299202" right="0.74803149606299202" top="0.98425196850393704" bottom="0.98425196850393704" header="0.511811023622047" footer="0.511811023622047"/>
  <pageSetup orientation="portrait" horizontalDpi="300" verticalDpi="300" r:id="rId1"/>
  <headerFooter alignWithMargins="0">
    <oddHeader>&amp;L&amp;"Arial,Bold"VENDOR QUALIFICATION
AUDIT CHECKLIST&amp;R&amp;"Arial,Regular"&amp;G</oddHeader>
    <oddFooter>&amp;L&amp;"Arial,Regular"&amp;10WHCAN-53-101&amp;R&amp;"Arial,Regular"&amp;10Rev 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59"/>
  <sheetViews>
    <sheetView showGridLines="0" tabSelected="1" zoomScale="80" zoomScaleNormal="80" workbookViewId="0">
      <selection activeCell="Q7" sqref="Q7"/>
    </sheetView>
  </sheetViews>
  <sheetFormatPr defaultColWidth="7.25" defaultRowHeight="24" customHeight="1"/>
  <cols>
    <col min="1" max="2" width="7.25" style="1" customWidth="1"/>
    <col min="3" max="3" width="9" style="1" customWidth="1"/>
    <col min="4" max="4" width="12.75" style="1" customWidth="1"/>
    <col min="5" max="5" width="9.625" style="1" customWidth="1"/>
    <col min="6" max="6" width="9.125" style="1" customWidth="1"/>
    <col min="7" max="7" width="9.625" style="1" customWidth="1"/>
    <col min="8" max="9" width="9.125" style="1" customWidth="1"/>
    <col min="10" max="10" width="9.25" style="1" customWidth="1"/>
    <col min="11" max="13" width="7.25" style="1" customWidth="1"/>
    <col min="14" max="14" width="12.25" style="1" customWidth="1"/>
    <col min="15" max="16384" width="7.25" style="1"/>
  </cols>
  <sheetData>
    <row r="3" spans="1:22" ht="24" customHeight="1"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" customHeight="1">
      <c r="A4" s="2" t="s">
        <v>89</v>
      </c>
      <c r="B4" s="3"/>
      <c r="C4" s="3"/>
      <c r="D4" s="3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" customHeight="1">
      <c r="A5" s="6"/>
      <c r="B5" s="6"/>
      <c r="C5" s="159"/>
      <c r="D5" s="160"/>
      <c r="E5" s="12"/>
      <c r="F5" s="95" t="s">
        <v>12</v>
      </c>
      <c r="G5" s="96"/>
      <c r="H5" s="101"/>
      <c r="I5" s="101"/>
      <c r="J5" s="101"/>
      <c r="K5" s="97" t="s">
        <v>13</v>
      </c>
      <c r="L5" s="5"/>
      <c r="M5" s="6"/>
      <c r="N5" s="159"/>
      <c r="O5" s="160"/>
      <c r="P5" s="12"/>
      <c r="Q5" s="98"/>
      <c r="R5" s="99"/>
      <c r="S5" s="161"/>
      <c r="T5" s="161"/>
      <c r="U5" s="161"/>
      <c r="V5" s="100"/>
    </row>
    <row r="6" spans="1:22" ht="24" customHeight="1">
      <c r="A6" s="2" t="s">
        <v>90</v>
      </c>
      <c r="B6" s="3"/>
      <c r="C6" s="164"/>
      <c r="D6" s="164"/>
      <c r="E6" s="6"/>
      <c r="F6" s="98"/>
      <c r="G6" s="99"/>
      <c r="H6" s="6"/>
      <c r="I6" s="6"/>
      <c r="J6" s="6"/>
      <c r="K6" s="100"/>
      <c r="L6" s="5"/>
      <c r="M6" s="6"/>
      <c r="N6" s="162"/>
      <c r="O6" s="162"/>
      <c r="P6" s="6"/>
      <c r="Q6" s="98"/>
      <c r="R6" s="99"/>
      <c r="S6" s="6"/>
      <c r="T6" s="6"/>
      <c r="U6" s="6"/>
      <c r="V6" s="100"/>
    </row>
    <row r="7" spans="1:22" ht="24" customHeight="1">
      <c r="C7" s="17"/>
      <c r="D7" s="6"/>
      <c r="E7" s="6"/>
      <c r="F7" s="95" t="s">
        <v>14</v>
      </c>
      <c r="G7" s="96"/>
      <c r="H7" s="18"/>
      <c r="I7" s="18"/>
      <c r="J7" s="18"/>
      <c r="K7" s="97" t="s">
        <v>13</v>
      </c>
      <c r="L7" s="6"/>
      <c r="M7" s="6"/>
      <c r="N7" s="17"/>
      <c r="O7" s="6"/>
      <c r="P7" s="6"/>
      <c r="Q7" s="98"/>
      <c r="R7" s="99"/>
      <c r="S7" s="6"/>
      <c r="T7" s="6"/>
      <c r="U7" s="6"/>
      <c r="V7" s="100"/>
    </row>
    <row r="8" spans="1:22" ht="24" customHeight="1" thickBot="1">
      <c r="A8" s="186"/>
      <c r="B8" s="186"/>
      <c r="C8" s="186"/>
      <c r="D8" s="186"/>
      <c r="E8" s="186"/>
      <c r="F8" s="186"/>
      <c r="G8" s="186"/>
      <c r="H8" s="186"/>
      <c r="I8" s="186"/>
      <c r="J8" s="186"/>
      <c r="L8" s="6"/>
      <c r="M8" s="6"/>
      <c r="N8" s="17"/>
      <c r="O8" s="6"/>
      <c r="P8" s="6"/>
      <c r="Q8" s="98"/>
      <c r="R8" s="99"/>
      <c r="S8" s="6"/>
      <c r="T8" s="6"/>
      <c r="U8" s="6"/>
      <c r="V8" s="100"/>
    </row>
    <row r="9" spans="1:22" ht="24" customHeight="1" thickTop="1"/>
    <row r="10" spans="1:22" ht="24" customHeight="1">
      <c r="B10" s="13"/>
      <c r="L10" s="191"/>
      <c r="M10" s="192"/>
      <c r="N10" s="192"/>
      <c r="O10" s="192"/>
      <c r="P10" s="192"/>
      <c r="Q10" s="192"/>
      <c r="R10" s="192"/>
      <c r="S10" s="192"/>
      <c r="T10" s="192"/>
      <c r="U10" s="192"/>
      <c r="V10" s="193"/>
    </row>
    <row r="11" spans="1:22" ht="24" customHeight="1">
      <c r="A11" s="44">
        <v>1</v>
      </c>
      <c r="B11" s="16" t="s">
        <v>139</v>
      </c>
      <c r="L11" s="194"/>
      <c r="M11" s="195"/>
      <c r="N11" s="195"/>
      <c r="O11" s="195"/>
      <c r="P11" s="195"/>
      <c r="Q11" s="195"/>
      <c r="R11" s="195"/>
      <c r="S11" s="195"/>
      <c r="T11" s="195"/>
      <c r="U11" s="195"/>
      <c r="V11" s="196"/>
    </row>
    <row r="12" spans="1:22" ht="24" customHeight="1">
      <c r="A12" s="44"/>
      <c r="B12" s="16"/>
      <c r="C12" s="188"/>
      <c r="D12" s="188"/>
      <c r="E12" s="188"/>
      <c r="F12" s="188"/>
      <c r="G12" s="188"/>
      <c r="H12" s="188"/>
      <c r="I12" s="188"/>
      <c r="J12" s="188"/>
      <c r="L12" s="194"/>
      <c r="M12" s="195"/>
      <c r="N12" s="195"/>
      <c r="O12" s="195"/>
      <c r="P12" s="195"/>
      <c r="Q12" s="195"/>
      <c r="R12" s="195"/>
      <c r="S12" s="195"/>
      <c r="T12" s="195"/>
      <c r="U12" s="195"/>
      <c r="V12" s="196"/>
    </row>
    <row r="13" spans="1:22" ht="24" customHeight="1">
      <c r="C13" s="187"/>
      <c r="D13" s="187"/>
      <c r="E13" s="187"/>
      <c r="F13" s="187"/>
      <c r="G13" s="187"/>
      <c r="H13" s="187"/>
      <c r="I13" s="187"/>
      <c r="J13" s="187"/>
      <c r="L13" s="194"/>
      <c r="M13" s="195"/>
      <c r="N13" s="195"/>
      <c r="O13" s="195"/>
      <c r="P13" s="195"/>
      <c r="Q13" s="195"/>
      <c r="R13" s="195"/>
      <c r="S13" s="195"/>
      <c r="T13" s="195"/>
      <c r="U13" s="195"/>
      <c r="V13" s="196"/>
    </row>
    <row r="14" spans="1:22" ht="24" customHeight="1">
      <c r="C14" s="6"/>
      <c r="D14" s="6"/>
      <c r="E14" s="6"/>
      <c r="F14" s="6"/>
      <c r="G14" s="6"/>
      <c r="H14" s="6"/>
      <c r="I14" s="6"/>
      <c r="J14" s="6"/>
      <c r="K14" s="6"/>
      <c r="L14" s="194"/>
      <c r="M14" s="195"/>
      <c r="N14" s="195"/>
      <c r="O14" s="195"/>
      <c r="P14" s="195"/>
      <c r="Q14" s="195"/>
      <c r="R14" s="195"/>
      <c r="S14" s="195"/>
      <c r="T14" s="195"/>
      <c r="U14" s="195"/>
      <c r="V14" s="196"/>
    </row>
    <row r="15" spans="1:22" ht="24" customHeight="1">
      <c r="A15" s="44">
        <v>2</v>
      </c>
      <c r="B15" s="16" t="s">
        <v>130</v>
      </c>
      <c r="L15" s="194"/>
      <c r="M15" s="195"/>
      <c r="N15" s="195"/>
      <c r="O15" s="195"/>
      <c r="P15" s="195"/>
      <c r="Q15" s="195"/>
      <c r="R15" s="195"/>
      <c r="S15" s="195"/>
      <c r="T15" s="195"/>
      <c r="U15" s="195"/>
      <c r="V15" s="196"/>
    </row>
    <row r="16" spans="1:22" ht="24" customHeight="1">
      <c r="C16" s="184" t="s">
        <v>131</v>
      </c>
      <c r="D16" s="185"/>
      <c r="E16" s="184" t="s">
        <v>133</v>
      </c>
      <c r="F16" s="185"/>
      <c r="G16" s="184" t="s">
        <v>134</v>
      </c>
      <c r="H16" s="185"/>
      <c r="I16" s="184" t="s">
        <v>135</v>
      </c>
      <c r="J16" s="185"/>
      <c r="L16" s="194"/>
      <c r="M16" s="195"/>
      <c r="N16" s="195"/>
      <c r="O16" s="195"/>
      <c r="P16" s="195"/>
      <c r="Q16" s="195"/>
      <c r="R16" s="195"/>
      <c r="S16" s="195"/>
      <c r="T16" s="195"/>
      <c r="U16" s="195"/>
      <c r="V16" s="196"/>
    </row>
    <row r="17" spans="1:22" ht="24" customHeight="1">
      <c r="C17" s="184" t="s">
        <v>149</v>
      </c>
      <c r="D17" s="185"/>
      <c r="E17" s="184"/>
      <c r="F17" s="185"/>
      <c r="G17" s="184"/>
      <c r="H17" s="185"/>
      <c r="I17" s="184"/>
      <c r="J17" s="185"/>
      <c r="L17" s="194"/>
      <c r="M17" s="195"/>
      <c r="N17" s="195"/>
      <c r="O17" s="195"/>
      <c r="P17" s="195"/>
      <c r="Q17" s="195"/>
      <c r="R17" s="195"/>
      <c r="S17" s="195"/>
      <c r="T17" s="195"/>
      <c r="U17" s="195"/>
      <c r="V17" s="196"/>
    </row>
    <row r="18" spans="1:22" ht="24" customHeight="1">
      <c r="C18" s="184" t="s">
        <v>150</v>
      </c>
      <c r="D18" s="185"/>
      <c r="E18" s="184"/>
      <c r="F18" s="185"/>
      <c r="G18" s="184"/>
      <c r="H18" s="185"/>
      <c r="I18" s="184"/>
      <c r="J18" s="185"/>
      <c r="L18" s="194"/>
      <c r="M18" s="195"/>
      <c r="N18" s="195"/>
      <c r="O18" s="195"/>
      <c r="P18" s="195"/>
      <c r="Q18" s="195"/>
      <c r="R18" s="195"/>
      <c r="S18" s="195"/>
      <c r="T18" s="195"/>
      <c r="U18" s="195"/>
      <c r="V18" s="196"/>
    </row>
    <row r="19" spans="1:22" ht="24" customHeight="1">
      <c r="C19" s="184" t="s">
        <v>151</v>
      </c>
      <c r="D19" s="185"/>
      <c r="E19" s="184"/>
      <c r="F19" s="185"/>
      <c r="G19" s="184"/>
      <c r="H19" s="185"/>
      <c r="I19" s="184"/>
      <c r="J19" s="185"/>
      <c r="L19" s="194"/>
      <c r="M19" s="195"/>
      <c r="N19" s="195"/>
      <c r="O19" s="195"/>
      <c r="P19" s="195"/>
      <c r="Q19" s="195"/>
      <c r="R19" s="195"/>
      <c r="S19" s="195"/>
      <c r="T19" s="195"/>
      <c r="U19" s="195"/>
      <c r="V19" s="196"/>
    </row>
    <row r="20" spans="1:22" ht="24" customHeight="1">
      <c r="C20" s="122" t="s">
        <v>132</v>
      </c>
      <c r="D20" s="123"/>
      <c r="E20" s="184"/>
      <c r="F20" s="185"/>
      <c r="G20" s="184"/>
      <c r="H20" s="185"/>
      <c r="I20" s="184"/>
      <c r="J20" s="185"/>
      <c r="L20" s="194"/>
      <c r="M20" s="195"/>
      <c r="N20" s="195"/>
      <c r="O20" s="195"/>
      <c r="P20" s="195"/>
      <c r="Q20" s="195"/>
      <c r="R20" s="195"/>
      <c r="S20" s="195"/>
      <c r="T20" s="195"/>
      <c r="U20" s="195"/>
      <c r="V20" s="196"/>
    </row>
    <row r="21" spans="1:22" ht="24" customHeight="1">
      <c r="C21" s="184" t="s">
        <v>152</v>
      </c>
      <c r="D21" s="185"/>
      <c r="E21" s="122"/>
      <c r="F21" s="123"/>
      <c r="G21" s="122"/>
      <c r="H21" s="123"/>
      <c r="I21" s="122"/>
      <c r="J21" s="123"/>
      <c r="L21" s="194"/>
      <c r="M21" s="195"/>
      <c r="N21" s="195"/>
      <c r="O21" s="195"/>
      <c r="P21" s="195"/>
      <c r="Q21" s="195"/>
      <c r="R21" s="195"/>
      <c r="S21" s="195"/>
      <c r="T21" s="195"/>
      <c r="U21" s="195"/>
      <c r="V21" s="196"/>
    </row>
    <row r="22" spans="1:22" ht="24" customHeight="1">
      <c r="C22" s="184" t="s">
        <v>153</v>
      </c>
      <c r="D22" s="185"/>
      <c r="E22" s="184"/>
      <c r="F22" s="185"/>
      <c r="G22" s="184"/>
      <c r="H22" s="185"/>
      <c r="I22" s="184"/>
      <c r="J22" s="185"/>
      <c r="L22" s="194"/>
      <c r="M22" s="195"/>
      <c r="N22" s="195"/>
      <c r="O22" s="195"/>
      <c r="P22" s="195"/>
      <c r="Q22" s="195"/>
      <c r="R22" s="195"/>
      <c r="S22" s="195"/>
      <c r="T22" s="195"/>
      <c r="U22" s="195"/>
      <c r="V22" s="196"/>
    </row>
    <row r="23" spans="1:22" ht="24" customHeight="1">
      <c r="C23" s="128"/>
      <c r="D23" s="128"/>
      <c r="E23" s="128"/>
      <c r="F23" s="128"/>
      <c r="G23" s="128"/>
      <c r="H23" s="128"/>
      <c r="I23" s="128"/>
      <c r="J23" s="128"/>
      <c r="L23" s="194"/>
      <c r="M23" s="195"/>
      <c r="N23" s="195"/>
      <c r="O23" s="195"/>
      <c r="P23" s="195"/>
      <c r="Q23" s="195"/>
      <c r="R23" s="195"/>
      <c r="S23" s="195"/>
      <c r="T23" s="195"/>
      <c r="U23" s="195"/>
      <c r="V23" s="196"/>
    </row>
    <row r="24" spans="1:22" ht="24" customHeight="1">
      <c r="A24" s="44">
        <v>3</v>
      </c>
      <c r="B24" s="16" t="s">
        <v>15</v>
      </c>
      <c r="C24" s="6"/>
      <c r="D24" s="6"/>
      <c r="E24" s="6"/>
      <c r="F24" s="6"/>
      <c r="G24" s="6"/>
      <c r="H24" s="6"/>
      <c r="I24" s="6"/>
      <c r="J24" s="6"/>
      <c r="L24" s="194"/>
      <c r="M24" s="195"/>
      <c r="N24" s="195"/>
      <c r="O24" s="195"/>
      <c r="P24" s="195"/>
      <c r="Q24" s="195"/>
      <c r="R24" s="195"/>
      <c r="S24" s="195"/>
      <c r="T24" s="195"/>
      <c r="U24" s="195"/>
      <c r="V24" s="196"/>
    </row>
    <row r="25" spans="1:22" ht="24" customHeight="1">
      <c r="L25" s="194"/>
      <c r="M25" s="195"/>
      <c r="N25" s="195"/>
      <c r="O25" s="195"/>
      <c r="P25" s="195"/>
      <c r="Q25" s="195"/>
      <c r="R25" s="195"/>
      <c r="S25" s="195"/>
      <c r="T25" s="195"/>
      <c r="U25" s="195"/>
      <c r="V25" s="196"/>
    </row>
    <row r="26" spans="1:22" ht="24" customHeight="1">
      <c r="C26" s="184" t="s">
        <v>154</v>
      </c>
      <c r="D26" s="200"/>
      <c r="E26" s="200"/>
      <c r="F26" s="136"/>
      <c r="G26" s="184" t="s">
        <v>155</v>
      </c>
      <c r="H26" s="200"/>
      <c r="I26" s="200"/>
      <c r="J26" s="136"/>
      <c r="L26" s="197"/>
      <c r="M26" s="198"/>
      <c r="N26" s="198"/>
      <c r="O26" s="198"/>
      <c r="P26" s="198"/>
      <c r="Q26" s="198"/>
      <c r="R26" s="198"/>
      <c r="S26" s="198"/>
      <c r="T26" s="198"/>
      <c r="U26" s="198"/>
      <c r="V26" s="199"/>
    </row>
    <row r="27" spans="1:22" ht="24" customHeight="1">
      <c r="C27" s="184" t="s">
        <v>156</v>
      </c>
      <c r="D27" s="200"/>
      <c r="E27" s="200"/>
      <c r="F27" s="136"/>
      <c r="G27" s="184" t="s">
        <v>157</v>
      </c>
      <c r="H27" s="200"/>
      <c r="I27" s="200"/>
      <c r="J27" s="136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ht="24" customHeight="1">
      <c r="C28" s="128"/>
      <c r="D28" s="128"/>
      <c r="E28" s="128"/>
      <c r="F28" s="128"/>
      <c r="G28" s="128"/>
      <c r="H28" s="128"/>
      <c r="I28" s="128"/>
      <c r="J28" s="12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</row>
    <row r="29" spans="1:22" ht="24" customHeight="1">
      <c r="A29" s="44">
        <v>4</v>
      </c>
      <c r="B29" s="16" t="s">
        <v>136</v>
      </c>
      <c r="C29" s="128"/>
      <c r="D29" s="128"/>
      <c r="E29" s="128"/>
      <c r="F29" s="128"/>
      <c r="G29" s="128"/>
      <c r="H29" s="128"/>
      <c r="I29" s="128"/>
      <c r="J29" s="128"/>
      <c r="L29" s="191"/>
      <c r="M29" s="192"/>
      <c r="N29" s="192"/>
      <c r="O29" s="192"/>
      <c r="P29" s="192"/>
      <c r="Q29" s="192"/>
      <c r="R29" s="192"/>
      <c r="S29" s="192"/>
      <c r="T29" s="192"/>
      <c r="U29" s="192"/>
      <c r="V29" s="193"/>
    </row>
    <row r="30" spans="1:22" ht="24" customHeight="1">
      <c r="B30" s="1" t="s">
        <v>137</v>
      </c>
      <c r="C30" s="128"/>
      <c r="D30" s="128"/>
      <c r="E30" s="128"/>
      <c r="F30" s="128"/>
      <c r="G30" s="128"/>
      <c r="H30" s="128"/>
      <c r="I30" s="128"/>
      <c r="J30" s="128"/>
      <c r="L30" s="194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24" customHeight="1">
      <c r="B31" s="3"/>
      <c r="C31" s="131"/>
      <c r="D31" s="131"/>
      <c r="E31" s="131"/>
      <c r="F31" s="131"/>
      <c r="G31" s="131"/>
      <c r="H31" s="131"/>
      <c r="I31" s="131"/>
      <c r="J31" s="131"/>
      <c r="L31" s="194"/>
      <c r="M31" s="195"/>
      <c r="N31" s="195"/>
      <c r="O31" s="195"/>
      <c r="P31" s="195"/>
      <c r="Q31" s="195"/>
      <c r="R31" s="195"/>
      <c r="S31" s="195"/>
      <c r="T31" s="195"/>
      <c r="U31" s="195"/>
      <c r="V31" s="196"/>
    </row>
    <row r="32" spans="1:22" ht="24" customHeight="1">
      <c r="C32" s="128"/>
      <c r="D32" s="128"/>
      <c r="E32" s="128"/>
      <c r="F32" s="128"/>
      <c r="G32" s="128"/>
      <c r="H32" s="128"/>
      <c r="I32" s="128"/>
      <c r="J32" s="128"/>
      <c r="L32" s="194"/>
      <c r="M32" s="195"/>
      <c r="N32" s="195"/>
      <c r="O32" s="195"/>
      <c r="P32" s="195"/>
      <c r="Q32" s="195"/>
      <c r="R32" s="195"/>
      <c r="S32" s="195"/>
      <c r="T32" s="195"/>
      <c r="U32" s="195"/>
      <c r="V32" s="196"/>
    </row>
    <row r="33" spans="1:23" ht="24" customHeight="1">
      <c r="C33" s="128"/>
      <c r="D33" s="128"/>
      <c r="E33" s="128"/>
      <c r="F33" s="128"/>
      <c r="G33" s="128"/>
      <c r="H33" s="128"/>
      <c r="I33" s="128"/>
      <c r="J33" s="128"/>
      <c r="L33" s="194"/>
      <c r="M33" s="195"/>
      <c r="N33" s="195"/>
      <c r="O33" s="195"/>
      <c r="P33" s="195"/>
      <c r="Q33" s="195"/>
      <c r="R33" s="195"/>
      <c r="S33" s="195"/>
      <c r="T33" s="195"/>
      <c r="U33" s="195"/>
      <c r="V33" s="196"/>
    </row>
    <row r="34" spans="1:23" ht="24" customHeight="1">
      <c r="C34" s="201" t="s">
        <v>158</v>
      </c>
      <c r="D34" s="202"/>
      <c r="E34" s="203"/>
      <c r="F34" s="137"/>
      <c r="G34" s="201" t="s">
        <v>159</v>
      </c>
      <c r="H34" s="202"/>
      <c r="I34" s="203"/>
      <c r="J34" s="137"/>
      <c r="L34" s="194"/>
      <c r="M34" s="195"/>
      <c r="N34" s="195"/>
      <c r="O34" s="195"/>
      <c r="P34" s="195"/>
      <c r="Q34" s="195"/>
      <c r="R34" s="195"/>
      <c r="S34" s="195"/>
      <c r="T34" s="195"/>
      <c r="U34" s="195"/>
      <c r="V34" s="196"/>
    </row>
    <row r="35" spans="1:23" ht="24" customHeight="1">
      <c r="C35" s="201" t="s">
        <v>160</v>
      </c>
      <c r="D35" s="202"/>
      <c r="E35" s="203"/>
      <c r="F35" s="137"/>
      <c r="G35" s="201" t="s">
        <v>161</v>
      </c>
      <c r="H35" s="202"/>
      <c r="I35" s="203"/>
      <c r="J35" s="137"/>
      <c r="L35" s="194"/>
      <c r="M35" s="195"/>
      <c r="N35" s="195"/>
      <c r="O35" s="195"/>
      <c r="P35" s="195"/>
      <c r="Q35" s="195"/>
      <c r="R35" s="195"/>
      <c r="S35" s="195"/>
      <c r="T35" s="195"/>
      <c r="U35" s="195"/>
      <c r="V35" s="196"/>
    </row>
    <row r="36" spans="1:23" ht="24" customHeight="1">
      <c r="C36" s="201" t="s">
        <v>162</v>
      </c>
      <c r="D36" s="202"/>
      <c r="E36" s="203"/>
      <c r="F36" s="137"/>
      <c r="G36" s="201" t="s">
        <v>163</v>
      </c>
      <c r="H36" s="202"/>
      <c r="I36" s="203"/>
      <c r="J36" s="137"/>
      <c r="K36" s="6"/>
      <c r="L36" s="194"/>
      <c r="M36" s="195"/>
      <c r="N36" s="195"/>
      <c r="O36" s="195"/>
      <c r="P36" s="195"/>
      <c r="Q36" s="195"/>
      <c r="R36" s="195"/>
      <c r="S36" s="195"/>
      <c r="T36" s="195"/>
      <c r="U36" s="195"/>
      <c r="V36" s="196"/>
    </row>
    <row r="37" spans="1:23" ht="24" customHeight="1">
      <c r="C37" s="201" t="s">
        <v>164</v>
      </c>
      <c r="D37" s="202"/>
      <c r="E37" s="203"/>
      <c r="F37" s="137"/>
      <c r="G37" s="201" t="s">
        <v>165</v>
      </c>
      <c r="H37" s="202"/>
      <c r="I37" s="203"/>
      <c r="J37" s="137"/>
      <c r="K37" s="6"/>
      <c r="L37" s="194"/>
      <c r="M37" s="195"/>
      <c r="N37" s="195"/>
      <c r="O37" s="195"/>
      <c r="P37" s="195"/>
      <c r="Q37" s="195"/>
      <c r="R37" s="195"/>
      <c r="S37" s="195"/>
      <c r="T37" s="195"/>
      <c r="U37" s="195"/>
      <c r="V37" s="196"/>
    </row>
    <row r="38" spans="1:23" ht="24" customHeight="1">
      <c r="C38" s="121"/>
      <c r="D38" s="121"/>
      <c r="E38" s="121"/>
      <c r="F38" s="121"/>
      <c r="G38" s="121"/>
      <c r="H38" s="121"/>
      <c r="I38" s="121"/>
      <c r="J38" s="117"/>
      <c r="K38" s="6"/>
      <c r="L38" s="194"/>
      <c r="M38" s="195"/>
      <c r="N38" s="195"/>
      <c r="O38" s="195"/>
      <c r="P38" s="195"/>
      <c r="Q38" s="195"/>
      <c r="R38" s="195"/>
      <c r="S38" s="195"/>
      <c r="T38" s="195"/>
      <c r="U38" s="195"/>
      <c r="V38" s="196"/>
    </row>
    <row r="39" spans="1:23" ht="24" customHeight="1">
      <c r="A39" s="44">
        <v>5</v>
      </c>
      <c r="B39" s="16" t="s">
        <v>100</v>
      </c>
      <c r="L39" s="194"/>
      <c r="M39" s="195"/>
      <c r="N39" s="195"/>
      <c r="O39" s="195"/>
      <c r="P39" s="195"/>
      <c r="Q39" s="195"/>
      <c r="R39" s="195"/>
      <c r="S39" s="195"/>
      <c r="T39" s="195"/>
      <c r="U39" s="195"/>
      <c r="V39" s="196"/>
    </row>
    <row r="40" spans="1:23" ht="24" customHeight="1">
      <c r="L40" s="194"/>
      <c r="M40" s="195"/>
      <c r="N40" s="195"/>
      <c r="O40" s="195"/>
      <c r="P40" s="195"/>
      <c r="Q40" s="195"/>
      <c r="R40" s="195"/>
      <c r="S40" s="195"/>
      <c r="T40" s="195"/>
      <c r="U40" s="195"/>
      <c r="V40" s="196"/>
    </row>
    <row r="41" spans="1:23" ht="24" customHeight="1">
      <c r="L41" s="194"/>
      <c r="M41" s="195"/>
      <c r="N41" s="195"/>
      <c r="O41" s="195"/>
      <c r="P41" s="195"/>
      <c r="Q41" s="195"/>
      <c r="R41" s="195"/>
      <c r="S41" s="195"/>
      <c r="T41" s="195"/>
      <c r="U41" s="195"/>
      <c r="V41" s="196"/>
    </row>
    <row r="42" spans="1:23" ht="24" customHeight="1">
      <c r="L42" s="194"/>
      <c r="M42" s="195"/>
      <c r="N42" s="195"/>
      <c r="O42" s="195"/>
      <c r="P42" s="195"/>
      <c r="Q42" s="195"/>
      <c r="R42" s="195"/>
      <c r="S42" s="195"/>
      <c r="T42" s="195"/>
      <c r="U42" s="195"/>
      <c r="V42" s="196"/>
    </row>
    <row r="43" spans="1:23" ht="24" customHeight="1">
      <c r="B43" s="6"/>
      <c r="C43" s="19"/>
      <c r="F43" s="20"/>
      <c r="L43" s="194"/>
      <c r="M43" s="195"/>
      <c r="N43" s="195"/>
      <c r="O43" s="195"/>
      <c r="P43" s="195"/>
      <c r="Q43" s="195"/>
      <c r="R43" s="195"/>
      <c r="S43" s="195"/>
      <c r="T43" s="195"/>
      <c r="U43" s="195"/>
      <c r="V43" s="196"/>
    </row>
    <row r="44" spans="1:23" ht="24" customHeight="1">
      <c r="B44" s="6"/>
      <c r="C44" s="204" t="s">
        <v>16</v>
      </c>
      <c r="D44" s="204"/>
      <c r="E44" s="204"/>
      <c r="F44" s="204"/>
      <c r="G44" s="204"/>
      <c r="H44" s="204"/>
      <c r="I44" s="204"/>
      <c r="J44" s="204"/>
      <c r="L44" s="197"/>
      <c r="M44" s="198"/>
      <c r="N44" s="198"/>
      <c r="O44" s="198"/>
      <c r="P44" s="198"/>
      <c r="Q44" s="198"/>
      <c r="R44" s="198"/>
      <c r="S44" s="198"/>
      <c r="T44" s="198"/>
      <c r="U44" s="198"/>
      <c r="V44" s="199"/>
    </row>
    <row r="45" spans="1:23" ht="24" customHeight="1">
      <c r="B45" s="6"/>
      <c r="C45" s="6"/>
      <c r="D45" s="6"/>
      <c r="E45" s="6"/>
      <c r="F45" s="6"/>
      <c r="G45" s="6"/>
      <c r="H45" s="6"/>
      <c r="I45" s="6"/>
      <c r="J45" s="6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</row>
    <row r="46" spans="1:23" ht="24" customHeight="1">
      <c r="C46" s="6"/>
      <c r="D46" s="6"/>
      <c r="E46" s="6"/>
      <c r="F46" s="6"/>
      <c r="G46" s="6"/>
      <c r="H46" s="6"/>
      <c r="I46" s="6"/>
      <c r="J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24" customHeight="1" thickBot="1">
      <c r="C47" s="21" t="s">
        <v>91</v>
      </c>
      <c r="D47" s="18"/>
      <c r="E47" s="18"/>
      <c r="F47" s="18"/>
      <c r="G47" s="18"/>
      <c r="H47" s="18"/>
      <c r="I47" s="18"/>
      <c r="J47" s="18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6"/>
      <c r="W47" s="6"/>
    </row>
    <row r="48" spans="1:23" ht="24" customHeight="1" thickBot="1">
      <c r="C48" s="10"/>
      <c r="D48" s="3"/>
      <c r="E48" s="3"/>
      <c r="F48" s="3"/>
      <c r="G48" s="3"/>
      <c r="H48" s="189" t="e">
        <v>#DIV/0!</v>
      </c>
      <c r="I48" s="190"/>
      <c r="J48" s="22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9"/>
      <c r="W48" s="6"/>
    </row>
    <row r="49" spans="1:23" ht="24" customHeight="1">
      <c r="C49" s="6"/>
      <c r="D49" s="6"/>
      <c r="E49" s="6"/>
      <c r="F49" s="6"/>
      <c r="G49" s="6"/>
      <c r="H49" s="138"/>
      <c r="I49" s="139"/>
      <c r="J49" s="17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9"/>
      <c r="W49" s="6"/>
    </row>
    <row r="50" spans="1:23" ht="24" customHeight="1">
      <c r="A50" s="44">
        <v>6</v>
      </c>
      <c r="B50" s="16" t="s">
        <v>17</v>
      </c>
      <c r="K50" s="6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9"/>
      <c r="W50" s="6"/>
    </row>
    <row r="51" spans="1:23" ht="24" customHeight="1">
      <c r="B51" s="124"/>
      <c r="C51" s="18"/>
      <c r="D51" s="18"/>
      <c r="E51" s="18"/>
      <c r="F51" s="18"/>
      <c r="G51" s="18"/>
      <c r="H51" s="18"/>
      <c r="I51" s="18"/>
      <c r="J51" s="18"/>
      <c r="K51" s="125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9"/>
    </row>
    <row r="52" spans="1:23" ht="24" customHeight="1">
      <c r="B52" s="127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9"/>
    </row>
    <row r="53" spans="1:23" ht="24" customHeight="1">
      <c r="B53" s="127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9"/>
    </row>
    <row r="54" spans="1:23" ht="24" customHeight="1">
      <c r="B54" s="127"/>
      <c r="C54" s="128"/>
      <c r="D54" s="128"/>
      <c r="E54" s="128"/>
      <c r="F54" s="128"/>
      <c r="G54" s="128"/>
      <c r="H54" s="128"/>
      <c r="I54" s="128"/>
      <c r="J54" s="128"/>
      <c r="K54" s="128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2"/>
    </row>
    <row r="55" spans="1:23" ht="24" customHeight="1">
      <c r="B55" s="127"/>
      <c r="C55" s="128"/>
      <c r="D55" s="128"/>
      <c r="E55" s="128"/>
      <c r="F55" s="128"/>
      <c r="G55" s="128"/>
      <c r="H55" s="128"/>
      <c r="I55" s="128"/>
      <c r="J55" s="128"/>
      <c r="K55" s="128"/>
    </row>
    <row r="56" spans="1:23" ht="24" customHeight="1">
      <c r="B56" s="127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23" ht="24" customHeight="1">
      <c r="B57" s="127"/>
      <c r="C57" s="128"/>
      <c r="D57" s="128"/>
      <c r="E57" s="128"/>
      <c r="F57" s="128"/>
      <c r="G57" s="128"/>
      <c r="H57" s="128"/>
      <c r="I57" s="128"/>
      <c r="J57" s="128"/>
      <c r="K57" s="128"/>
    </row>
    <row r="58" spans="1:23" ht="24" customHeight="1">
      <c r="B58" s="130"/>
      <c r="C58" s="131"/>
      <c r="D58" s="131"/>
      <c r="E58" s="131"/>
      <c r="F58" s="131"/>
      <c r="G58" s="131"/>
      <c r="H58" s="131"/>
      <c r="I58" s="131"/>
      <c r="J58" s="131"/>
      <c r="K58" s="131"/>
    </row>
    <row r="59" spans="1:23" ht="24" customHeight="1">
      <c r="C59" s="128"/>
      <c r="D59" s="128"/>
      <c r="E59" s="128"/>
      <c r="F59" s="128"/>
      <c r="G59" s="128"/>
      <c r="H59" s="128"/>
      <c r="I59" s="128"/>
      <c r="J59" s="128"/>
    </row>
  </sheetData>
  <mergeCells count="43">
    <mergeCell ref="L29:V44"/>
    <mergeCell ref="C34:E34"/>
    <mergeCell ref="G34:I34"/>
    <mergeCell ref="C35:E35"/>
    <mergeCell ref="G35:I35"/>
    <mergeCell ref="C36:E36"/>
    <mergeCell ref="G36:I36"/>
    <mergeCell ref="C37:E37"/>
    <mergeCell ref="G37:I37"/>
    <mergeCell ref="C44:J44"/>
    <mergeCell ref="H48:I48"/>
    <mergeCell ref="L10:V26"/>
    <mergeCell ref="C22:D22"/>
    <mergeCell ref="E22:F22"/>
    <mergeCell ref="G22:H22"/>
    <mergeCell ref="I22:J22"/>
    <mergeCell ref="C26:E26"/>
    <mergeCell ref="G26:I26"/>
    <mergeCell ref="C27:E27"/>
    <mergeCell ref="G27:I27"/>
    <mergeCell ref="I20:J20"/>
    <mergeCell ref="G19:H19"/>
    <mergeCell ref="G20:H20"/>
    <mergeCell ref="C19:D19"/>
    <mergeCell ref="C21:D21"/>
    <mergeCell ref="E19:F19"/>
    <mergeCell ref="A8:J8"/>
    <mergeCell ref="C13:J13"/>
    <mergeCell ref="C16:D16"/>
    <mergeCell ref="C17:D17"/>
    <mergeCell ref="C18:D18"/>
    <mergeCell ref="I16:J16"/>
    <mergeCell ref="C12:J12"/>
    <mergeCell ref="E16:F16"/>
    <mergeCell ref="E17:F17"/>
    <mergeCell ref="E18:F18"/>
    <mergeCell ref="E20:F20"/>
    <mergeCell ref="G16:H16"/>
    <mergeCell ref="G17:H17"/>
    <mergeCell ref="G18:H18"/>
    <mergeCell ref="I17:J17"/>
    <mergeCell ref="I18:J18"/>
    <mergeCell ref="I19:J19"/>
  </mergeCells>
  <phoneticPr fontId="0"/>
  <conditionalFormatting sqref="H48">
    <cfRule type="cellIs" dxfId="14" priority="1" stopIfTrue="1" operator="lessThan">
      <formula>2.5</formula>
    </cfRule>
    <cfRule type="cellIs" dxfId="13" priority="2" stopIfTrue="1" operator="between">
      <formula>2.5</formula>
      <formula>3.5</formula>
    </cfRule>
    <cfRule type="cellIs" dxfId="12" priority="3" stopIfTrue="1" operator="greaterThan">
      <formula>3.5</formula>
    </cfRule>
  </conditionalFormatting>
  <printOptions gridLinesSet="0"/>
  <pageMargins left="0.511811023622047" right="0" top="0.23622047244094499" bottom="0.23622047244094499" header="0.23622047244094499" footer="0.23622047244094499"/>
  <pageSetup scale="44" orientation="landscape" horizontalDpi="4294967292" verticalDpi="300" r:id="rId1"/>
  <headerFooter alignWithMargins="0">
    <oddHeader>&amp;L&amp;"Arial,Bold"VENDOR QUALIFICATION
AUDIT CHECKLIST&amp;R&amp;"Arial,Regular"&amp;G</oddHeader>
    <oddFooter>&amp;L&amp;"Arial,Regular"&amp;10WHCAN-53-101&amp;R&amp;"Arial,Regular"&amp;10Rev 3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R32"/>
  <sheetViews>
    <sheetView showGridLines="0" zoomScale="75" workbookViewId="0">
      <selection activeCell="G42" sqref="G42"/>
    </sheetView>
  </sheetViews>
  <sheetFormatPr defaultColWidth="7.25" defaultRowHeight="15"/>
  <cols>
    <col min="1" max="5" width="7.25" style="1"/>
    <col min="6" max="6" width="12.125" style="1" customWidth="1"/>
    <col min="7" max="9" width="7.25" style="1"/>
    <col min="10" max="10" width="7.875" style="1" customWidth="1"/>
    <col min="11" max="14" width="8.75" style="1" customWidth="1"/>
    <col min="15" max="17" width="7.25" style="1"/>
    <col min="18" max="18" width="9.625" style="1" customWidth="1"/>
    <col min="19" max="16384" width="7.25" style="1"/>
  </cols>
  <sheetData>
    <row r="6" spans="1:18" ht="25.5">
      <c r="A6" s="4" t="s">
        <v>9</v>
      </c>
      <c r="B6" s="119"/>
      <c r="C6" s="119"/>
      <c r="D6" s="119"/>
      <c r="E6" s="14"/>
      <c r="F6" s="1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 thickBot="1">
      <c r="A7" s="7"/>
      <c r="B7" s="6"/>
      <c r="C7" s="6"/>
      <c r="D7" s="6"/>
      <c r="E7" s="6"/>
      <c r="F7" s="6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</row>
    <row r="8" spans="1:18" ht="21" thickBot="1">
      <c r="A8" s="8" t="s">
        <v>92</v>
      </c>
      <c r="B8" s="3"/>
      <c r="C8" s="207" t="e">
        <f>'Check Sheet'!G4</f>
        <v>#DIV/0!</v>
      </c>
      <c r="D8" s="208"/>
      <c r="E8" s="9"/>
      <c r="F8" s="6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</row>
    <row r="9" spans="1:18">
      <c r="A9" s="7"/>
      <c r="B9" s="6"/>
      <c r="C9" s="6"/>
      <c r="D9" s="6"/>
      <c r="E9" s="9"/>
      <c r="F9" s="6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0" spans="1:18">
      <c r="A10" s="28" t="s">
        <v>99</v>
      </c>
      <c r="B10" s="6"/>
      <c r="C10" s="6"/>
      <c r="D10" s="6"/>
      <c r="E10" s="9"/>
      <c r="F10" s="6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spans="1:18">
      <c r="A11" s="28" t="s">
        <v>10</v>
      </c>
      <c r="B11" s="6"/>
      <c r="C11" s="6"/>
      <c r="D11" s="6"/>
      <c r="E11" s="9"/>
      <c r="F11" s="6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spans="1:18">
      <c r="A12" s="28" t="s">
        <v>98</v>
      </c>
      <c r="B12" s="6"/>
      <c r="C12" s="6"/>
      <c r="D12" s="6"/>
      <c r="E12" s="9"/>
      <c r="F12" s="6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</row>
    <row r="13" spans="1:18">
      <c r="A13" s="28" t="s">
        <v>11</v>
      </c>
      <c r="B13" s="6"/>
      <c r="C13" s="6"/>
      <c r="D13" s="6"/>
      <c r="E13" s="9"/>
      <c r="F13" s="6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18">
      <c r="A14" s="28" t="s">
        <v>116</v>
      </c>
      <c r="B14" s="6"/>
      <c r="C14" s="6"/>
      <c r="D14" s="6"/>
      <c r="E14" s="9"/>
      <c r="F14" s="6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8">
      <c r="A15" s="29" t="s">
        <v>115</v>
      </c>
      <c r="B15" s="3"/>
      <c r="C15" s="3"/>
      <c r="D15" s="3"/>
      <c r="E15" s="11"/>
      <c r="F15" s="3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1:18">
      <c r="A16" s="28"/>
      <c r="B16" s="6"/>
      <c r="C16" s="6"/>
      <c r="D16" s="6"/>
      <c r="E16" s="9"/>
      <c r="F16" s="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ht="15.75" thickBot="1">
      <c r="A17" s="28"/>
      <c r="B17" s="6"/>
      <c r="C17" s="6"/>
      <c r="D17" s="6"/>
      <c r="E17" s="9"/>
      <c r="F17" s="6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5.75" thickBot="1">
      <c r="A18" s="209" t="s">
        <v>166</v>
      </c>
      <c r="B18" s="210"/>
      <c r="C18" s="210"/>
      <c r="D18" s="210"/>
      <c r="E18" s="211"/>
      <c r="F18" s="27">
        <f>'Check Sheet'!F7</f>
        <v>0</v>
      </c>
      <c r="G18" s="107"/>
      <c r="H18" s="6"/>
      <c r="I18" s="6"/>
      <c r="J18" s="6"/>
      <c r="L18" s="106"/>
      <c r="M18" s="106"/>
      <c r="N18" s="106"/>
    </row>
    <row r="19" spans="1:18" ht="15.75" thickBot="1">
      <c r="A19" s="184" t="s">
        <v>171</v>
      </c>
      <c r="B19" s="200"/>
      <c r="C19" s="200"/>
      <c r="D19" s="200"/>
      <c r="E19" s="206"/>
      <c r="F19" s="27">
        <f>'Check Sheet'!F13</f>
        <v>0</v>
      </c>
      <c r="L19" s="106"/>
      <c r="M19" s="106"/>
      <c r="N19" s="106"/>
    </row>
    <row r="20" spans="1:18" ht="15.75" thickBot="1">
      <c r="A20" s="184" t="s">
        <v>190</v>
      </c>
      <c r="B20" s="200"/>
      <c r="C20" s="200"/>
      <c r="D20" s="200"/>
      <c r="E20" s="206"/>
      <c r="F20" s="27">
        <f>'Check Sheet'!F22</f>
        <v>0</v>
      </c>
      <c r="L20" s="106"/>
      <c r="M20" s="106"/>
      <c r="N20" s="106"/>
    </row>
    <row r="21" spans="1:18" ht="15.75" thickBot="1">
      <c r="A21" s="184" t="s">
        <v>200</v>
      </c>
      <c r="B21" s="200"/>
      <c r="C21" s="200"/>
      <c r="D21" s="200"/>
      <c r="E21" s="206"/>
      <c r="F21" s="27">
        <f>'Check Sheet'!F28</f>
        <v>0</v>
      </c>
      <c r="L21" s="106"/>
      <c r="M21" s="106"/>
      <c r="N21" s="106"/>
    </row>
    <row r="22" spans="1:18" ht="15.75" thickBot="1">
      <c r="A22" s="184" t="s">
        <v>211</v>
      </c>
      <c r="B22" s="200"/>
      <c r="C22" s="200"/>
      <c r="D22" s="200"/>
      <c r="E22" s="206"/>
      <c r="F22" s="27">
        <f>'Check Sheet'!F33</f>
        <v>0</v>
      </c>
      <c r="L22" s="106"/>
      <c r="M22" s="106"/>
      <c r="N22" s="106"/>
    </row>
    <row r="23" spans="1:18" ht="15.75" thickBot="1">
      <c r="A23" s="184" t="s">
        <v>226</v>
      </c>
      <c r="B23" s="200"/>
      <c r="C23" s="200"/>
      <c r="D23" s="200"/>
      <c r="E23" s="206"/>
      <c r="F23" s="27">
        <f>'Check Sheet'!F40</f>
        <v>0</v>
      </c>
      <c r="L23" s="106"/>
      <c r="M23" s="106"/>
      <c r="N23" s="106"/>
    </row>
    <row r="24" spans="1:18" ht="15.75" thickBot="1">
      <c r="A24" s="184" t="s">
        <v>228</v>
      </c>
      <c r="B24" s="200"/>
      <c r="C24" s="200"/>
      <c r="D24" s="200"/>
      <c r="E24" s="206"/>
      <c r="F24" s="27">
        <f>'Check Sheet'!F59</f>
        <v>0</v>
      </c>
      <c r="L24" s="106"/>
      <c r="M24" s="106"/>
      <c r="N24" s="106"/>
    </row>
    <row r="25" spans="1:18" ht="15.75" thickBot="1">
      <c r="A25" s="205" t="s">
        <v>237</v>
      </c>
      <c r="B25" s="200"/>
      <c r="C25" s="200"/>
      <c r="D25" s="200"/>
      <c r="E25" s="206"/>
      <c r="F25" s="27">
        <f>'Check Sheet'!F69</f>
        <v>0</v>
      </c>
    </row>
    <row r="26" spans="1:18" ht="15.75" thickBot="1">
      <c r="A26" s="205" t="s">
        <v>245</v>
      </c>
      <c r="B26" s="200"/>
      <c r="C26" s="200"/>
      <c r="D26" s="200"/>
      <c r="E26" s="206"/>
      <c r="F26" s="27">
        <f>'Check Sheet'!F75</f>
        <v>0</v>
      </c>
    </row>
    <row r="27" spans="1:18" ht="15.75" thickBot="1">
      <c r="A27" s="205" t="s">
        <v>253</v>
      </c>
      <c r="B27" s="200"/>
      <c r="C27" s="200"/>
      <c r="D27" s="200"/>
      <c r="E27" s="206"/>
      <c r="F27" s="27">
        <f>'Check Sheet'!F80</f>
        <v>0</v>
      </c>
    </row>
    <row r="28" spans="1:18" ht="15.75" thickBot="1">
      <c r="A28" s="205" t="s">
        <v>261</v>
      </c>
      <c r="B28" s="200"/>
      <c r="C28" s="200"/>
      <c r="D28" s="200"/>
      <c r="E28" s="206"/>
      <c r="F28" s="27">
        <f>'Check Sheet'!F84</f>
        <v>0</v>
      </c>
    </row>
    <row r="29" spans="1:18" ht="15.75" thickBot="1">
      <c r="A29" s="205" t="s">
        <v>262</v>
      </c>
      <c r="B29" s="200"/>
      <c r="C29" s="200"/>
      <c r="D29" s="200"/>
      <c r="E29" s="206"/>
      <c r="F29" s="27">
        <f>'Check Sheet'!F89</f>
        <v>0</v>
      </c>
    </row>
    <row r="30" spans="1:18" ht="15.75" thickBot="1">
      <c r="A30" s="205" t="s">
        <v>264</v>
      </c>
      <c r="B30" s="200"/>
      <c r="C30" s="200"/>
      <c r="D30" s="200"/>
      <c r="E30" s="206"/>
      <c r="F30" s="27">
        <f>'Check Sheet'!F93</f>
        <v>0</v>
      </c>
    </row>
    <row r="31" spans="1:18" ht="15.75" thickBot="1">
      <c r="A31" s="205" t="s">
        <v>268</v>
      </c>
      <c r="B31" s="200"/>
      <c r="C31" s="200"/>
      <c r="D31" s="200"/>
      <c r="E31" s="206"/>
      <c r="F31" s="27">
        <f>'Check Sheet'!F99</f>
        <v>0</v>
      </c>
    </row>
    <row r="32" spans="1:18" ht="15.75" thickBot="1">
      <c r="A32" s="205" t="s">
        <v>276</v>
      </c>
      <c r="B32" s="200"/>
      <c r="C32" s="200"/>
      <c r="D32" s="200"/>
      <c r="E32" s="206"/>
      <c r="F32" s="27">
        <f>'Check Sheet'!F103</f>
        <v>0</v>
      </c>
    </row>
  </sheetData>
  <mergeCells count="16">
    <mergeCell ref="C8:D8"/>
    <mergeCell ref="A24:E24"/>
    <mergeCell ref="A18:E18"/>
    <mergeCell ref="A19:E19"/>
    <mergeCell ref="A20:E20"/>
    <mergeCell ref="A21:E21"/>
    <mergeCell ref="A22:E22"/>
    <mergeCell ref="A29:E29"/>
    <mergeCell ref="A30:E30"/>
    <mergeCell ref="A23:E23"/>
    <mergeCell ref="A31:E31"/>
    <mergeCell ref="A32:E32"/>
    <mergeCell ref="A27:E27"/>
    <mergeCell ref="A25:E25"/>
    <mergeCell ref="A26:E26"/>
    <mergeCell ref="A28:E28"/>
  </mergeCells>
  <phoneticPr fontId="0"/>
  <conditionalFormatting sqref="C8:D8">
    <cfRule type="cellIs" dxfId="11" priority="4" stopIfTrue="1" operator="greaterThan">
      <formula>3.5</formula>
    </cfRule>
    <cfRule type="cellIs" dxfId="10" priority="5" stopIfTrue="1" operator="between">
      <formula>2.5</formula>
      <formula>3.5</formula>
    </cfRule>
    <cfRule type="cellIs" dxfId="9" priority="6" stopIfTrue="1" operator="lessThan">
      <formula>2.5</formula>
    </cfRule>
  </conditionalFormatting>
  <conditionalFormatting sqref="F18:F32">
    <cfRule type="cellIs" dxfId="8" priority="1" stopIfTrue="1" operator="greaterThan">
      <formula>3.5</formula>
    </cfRule>
    <cfRule type="cellIs" dxfId="7" priority="2" stopIfTrue="1" operator="between">
      <formula>2.5</formula>
      <formula>3.5</formula>
    </cfRule>
    <cfRule type="cellIs" dxfId="6" priority="3" stopIfTrue="1" operator="lessThan">
      <formula>2.5</formula>
    </cfRule>
  </conditionalFormatting>
  <pageMargins left="0.23622047244094499" right="0.23622047244094499" top="0.118110236220472" bottom="0.47244094488188998" header="0.118110236220472" footer="0.47244094488188998"/>
  <pageSetup scale="47" orientation="portrait" horizontalDpi="4294967292" verticalDpi="300" r:id="rId1"/>
  <headerFooter alignWithMargins="0">
    <oddHeader>&amp;L&amp;"Arial,Bold"VENDOR QUALIFICATION
AUDIT CHECKLIST&amp;R&amp;G</oddHeader>
    <oddFooter>&amp;L&amp;"Arial,Regular"&amp;10WHCAN-53-101&amp;R&amp;"Arial,Regular"&amp;10Rev 3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7"/>
  <sheetViews>
    <sheetView showGridLines="0" zoomScale="80" zoomScaleNormal="80" workbookViewId="0">
      <selection activeCell="A103" sqref="A103"/>
    </sheetView>
  </sheetViews>
  <sheetFormatPr defaultColWidth="10.625" defaultRowHeight="12.75"/>
  <cols>
    <col min="1" max="1" width="37.25" style="26" customWidth="1"/>
    <col min="2" max="2" width="80.25" style="24" customWidth="1"/>
    <col min="3" max="3" width="2.75" style="23" customWidth="1"/>
    <col min="4" max="4" width="76.25" style="24" customWidth="1"/>
    <col min="5" max="5" width="6.125" style="25" customWidth="1"/>
    <col min="6" max="6" width="3.5" style="26" customWidth="1"/>
    <col min="7" max="7" width="70.75" style="26" customWidth="1"/>
    <col min="8" max="16384" width="10.625" style="26"/>
  </cols>
  <sheetData>
    <row r="2" spans="1:8" ht="13.5" thickBot="1"/>
    <row r="3" spans="1:8" ht="18.75" thickBot="1">
      <c r="A3" s="163"/>
      <c r="B3" s="50" t="s">
        <v>94</v>
      </c>
      <c r="C3" s="45"/>
      <c r="D3" s="46"/>
      <c r="E3" s="47"/>
      <c r="F3" s="48"/>
      <c r="G3" s="49" t="s">
        <v>140</v>
      </c>
      <c r="H3" s="34"/>
    </row>
    <row r="4" spans="1:8" ht="16.5" thickBot="1">
      <c r="A4" s="31"/>
      <c r="B4" s="50" t="s">
        <v>93</v>
      </c>
      <c r="C4" s="45"/>
      <c r="D4" s="51"/>
      <c r="E4" s="47"/>
      <c r="F4" s="48"/>
      <c r="G4" s="36" t="e">
        <f>AVERAGE(E7:E107)</f>
        <v>#DIV/0!</v>
      </c>
    </row>
    <row r="5" spans="1:8" ht="15">
      <c r="A5" s="52" t="s">
        <v>86</v>
      </c>
      <c r="B5" s="53" t="s">
        <v>87</v>
      </c>
      <c r="C5" s="54"/>
      <c r="D5" s="53" t="s">
        <v>85</v>
      </c>
      <c r="E5" s="52" t="s">
        <v>3</v>
      </c>
      <c r="F5" s="55"/>
      <c r="G5" s="56" t="s">
        <v>95</v>
      </c>
      <c r="H5" s="35"/>
    </row>
    <row r="6" spans="1:8" ht="15.75" thickBot="1">
      <c r="A6" s="57"/>
      <c r="B6" s="140"/>
      <c r="C6" s="84"/>
      <c r="D6" s="141"/>
      <c r="E6" s="52"/>
      <c r="F6" s="59" t="s">
        <v>4</v>
      </c>
      <c r="G6" s="60"/>
    </row>
    <row r="7" spans="1:8" ht="15">
      <c r="A7" s="142" t="s">
        <v>166</v>
      </c>
      <c r="B7" s="93" t="s">
        <v>113</v>
      </c>
      <c r="C7" s="115" t="s">
        <v>5</v>
      </c>
      <c r="D7" s="88" t="s">
        <v>120</v>
      </c>
      <c r="E7" s="165"/>
      <c r="F7" s="215">
        <f>SUM(E7:E12)/6</f>
        <v>0</v>
      </c>
      <c r="G7" s="143"/>
    </row>
    <row r="8" spans="1:8" ht="15">
      <c r="A8" s="144"/>
      <c r="B8" s="86" t="s">
        <v>107</v>
      </c>
      <c r="C8" s="68" t="s">
        <v>5</v>
      </c>
      <c r="D8" s="145" t="s">
        <v>108</v>
      </c>
      <c r="E8" s="166"/>
      <c r="F8" s="216"/>
      <c r="G8" s="146"/>
    </row>
    <row r="9" spans="1:8" ht="15.75" thickBot="1">
      <c r="A9" s="144"/>
      <c r="B9" s="114" t="s">
        <v>109</v>
      </c>
      <c r="C9" s="77" t="s">
        <v>5</v>
      </c>
      <c r="D9" s="145" t="s">
        <v>114</v>
      </c>
      <c r="E9" s="166"/>
      <c r="F9" s="216"/>
      <c r="G9" s="146"/>
    </row>
    <row r="10" spans="1:8" ht="15">
      <c r="A10" s="144"/>
      <c r="B10" s="133" t="s">
        <v>110</v>
      </c>
      <c r="C10" s="68" t="s">
        <v>5</v>
      </c>
      <c r="D10" s="93" t="s">
        <v>111</v>
      </c>
      <c r="E10" s="166"/>
      <c r="F10" s="216"/>
      <c r="G10" s="146"/>
    </row>
    <row r="11" spans="1:8" ht="15">
      <c r="A11" s="144"/>
      <c r="B11" s="147" t="s">
        <v>167</v>
      </c>
      <c r="C11" s="68" t="s">
        <v>5</v>
      </c>
      <c r="D11" s="147" t="s">
        <v>168</v>
      </c>
      <c r="E11" s="166"/>
      <c r="F11" s="216"/>
      <c r="G11" s="146"/>
    </row>
    <row r="12" spans="1:8" ht="15.75" thickBot="1">
      <c r="A12" s="148"/>
      <c r="B12" s="149" t="s">
        <v>169</v>
      </c>
      <c r="C12" s="68" t="s">
        <v>5</v>
      </c>
      <c r="D12" s="149" t="s">
        <v>170</v>
      </c>
      <c r="E12" s="167"/>
      <c r="F12" s="217"/>
      <c r="G12" s="150"/>
    </row>
    <row r="13" spans="1:8" ht="15">
      <c r="A13" s="64" t="s">
        <v>171</v>
      </c>
      <c r="B13" s="93" t="s">
        <v>172</v>
      </c>
      <c r="C13" s="135" t="s">
        <v>5</v>
      </c>
      <c r="D13" s="93" t="s">
        <v>173</v>
      </c>
      <c r="E13" s="168"/>
      <c r="F13" s="213">
        <f>SUM(E13:E21)/9</f>
        <v>0</v>
      </c>
      <c r="G13" s="65"/>
    </row>
    <row r="14" spans="1:8" ht="15">
      <c r="A14" s="64"/>
      <c r="B14" s="86" t="s">
        <v>174</v>
      </c>
      <c r="C14" s="62" t="s">
        <v>5</v>
      </c>
      <c r="D14" s="86" t="s">
        <v>175</v>
      </c>
      <c r="E14" s="168"/>
      <c r="F14" s="213"/>
      <c r="G14" s="65"/>
    </row>
    <row r="15" spans="1:8" ht="15">
      <c r="A15" s="64"/>
      <c r="B15" s="86" t="s">
        <v>176</v>
      </c>
      <c r="C15" s="62" t="s">
        <v>5</v>
      </c>
      <c r="D15" s="86" t="s">
        <v>177</v>
      </c>
      <c r="E15" s="218"/>
      <c r="F15" s="213"/>
      <c r="G15" s="66"/>
    </row>
    <row r="16" spans="1:8" ht="15">
      <c r="A16" s="64"/>
      <c r="B16" s="86" t="s">
        <v>178</v>
      </c>
      <c r="C16" s="62" t="s">
        <v>5</v>
      </c>
      <c r="D16" s="86" t="s">
        <v>179</v>
      </c>
      <c r="E16" s="219"/>
      <c r="F16" s="213"/>
      <c r="G16" s="65"/>
    </row>
    <row r="17" spans="1:7" ht="15">
      <c r="A17" s="64"/>
      <c r="B17" s="86" t="s">
        <v>180</v>
      </c>
      <c r="C17" s="62" t="s">
        <v>5</v>
      </c>
      <c r="D17" s="86" t="s">
        <v>181</v>
      </c>
      <c r="E17" s="218"/>
      <c r="F17" s="213"/>
      <c r="G17" s="66"/>
    </row>
    <row r="18" spans="1:7" ht="15">
      <c r="A18" s="64"/>
      <c r="B18" s="86" t="s">
        <v>182</v>
      </c>
      <c r="C18" s="62" t="s">
        <v>5</v>
      </c>
      <c r="D18" s="86" t="s">
        <v>183</v>
      </c>
      <c r="E18" s="219"/>
      <c r="F18" s="213"/>
      <c r="G18" s="112"/>
    </row>
    <row r="19" spans="1:7" ht="15">
      <c r="A19" s="64"/>
      <c r="B19" s="86" t="s">
        <v>184</v>
      </c>
      <c r="C19" s="62" t="s">
        <v>5</v>
      </c>
      <c r="D19" s="86" t="s">
        <v>185</v>
      </c>
      <c r="E19" s="168"/>
      <c r="F19" s="213"/>
      <c r="G19" s="65"/>
    </row>
    <row r="20" spans="1:7" ht="15">
      <c r="A20" s="64"/>
      <c r="B20" s="86" t="s">
        <v>186</v>
      </c>
      <c r="C20" s="62" t="s">
        <v>5</v>
      </c>
      <c r="D20" s="86" t="s">
        <v>187</v>
      </c>
      <c r="E20" s="168"/>
      <c r="F20" s="213"/>
      <c r="G20" s="65"/>
    </row>
    <row r="21" spans="1:7" ht="15.75" thickBot="1">
      <c r="A21" s="64"/>
      <c r="B21" s="86" t="s">
        <v>188</v>
      </c>
      <c r="C21" s="62" t="s">
        <v>5</v>
      </c>
      <c r="D21" s="86" t="s">
        <v>189</v>
      </c>
      <c r="E21" s="168"/>
      <c r="F21" s="213"/>
      <c r="G21" s="66"/>
    </row>
    <row r="22" spans="1:7" ht="15">
      <c r="A22" s="61" t="s">
        <v>190</v>
      </c>
      <c r="B22" s="85" t="s">
        <v>191</v>
      </c>
      <c r="C22" s="62" t="s">
        <v>5</v>
      </c>
      <c r="D22" s="85" t="s">
        <v>192</v>
      </c>
      <c r="E22" s="169"/>
      <c r="F22" s="212">
        <f>SUM(E22:E27)/6</f>
        <v>0</v>
      </c>
      <c r="G22" s="69"/>
    </row>
    <row r="23" spans="1:7" ht="15">
      <c r="A23" s="70"/>
      <c r="B23" s="86" t="s">
        <v>193</v>
      </c>
      <c r="C23" s="68" t="s">
        <v>5</v>
      </c>
      <c r="D23" s="86" t="s">
        <v>194</v>
      </c>
      <c r="E23" s="170"/>
      <c r="F23" s="213"/>
      <c r="G23" s="66"/>
    </row>
    <row r="24" spans="1:7" ht="15">
      <c r="A24" s="64"/>
      <c r="B24" s="86" t="s">
        <v>195</v>
      </c>
      <c r="C24" s="62" t="s">
        <v>5</v>
      </c>
      <c r="D24" s="86" t="s">
        <v>196</v>
      </c>
      <c r="E24" s="168"/>
      <c r="F24" s="213"/>
      <c r="G24" s="66"/>
    </row>
    <row r="25" spans="1:7" ht="15">
      <c r="A25" s="64"/>
      <c r="B25" s="86" t="s">
        <v>197</v>
      </c>
      <c r="C25" s="134" t="s">
        <v>5</v>
      </c>
      <c r="D25" s="86" t="s">
        <v>127</v>
      </c>
      <c r="E25" s="168"/>
      <c r="F25" s="213"/>
      <c r="G25" s="112"/>
    </row>
    <row r="26" spans="1:7" ht="15">
      <c r="A26" s="70"/>
      <c r="B26" s="86" t="s">
        <v>198</v>
      </c>
      <c r="C26" s="58" t="s">
        <v>5</v>
      </c>
      <c r="D26" s="86" t="s">
        <v>128</v>
      </c>
      <c r="E26" s="170"/>
      <c r="F26" s="213"/>
      <c r="G26" s="151"/>
    </row>
    <row r="27" spans="1:7" ht="15.75" thickBot="1">
      <c r="A27" s="64"/>
      <c r="B27" s="102" t="s">
        <v>199</v>
      </c>
      <c r="C27" s="103" t="s">
        <v>5</v>
      </c>
      <c r="D27" s="90" t="s">
        <v>129</v>
      </c>
      <c r="E27" s="170"/>
      <c r="F27" s="214"/>
      <c r="G27" s="66"/>
    </row>
    <row r="28" spans="1:7" ht="15.75" thickBot="1">
      <c r="A28" s="152" t="s">
        <v>200</v>
      </c>
      <c r="B28" s="153" t="s">
        <v>201</v>
      </c>
      <c r="C28" s="103" t="s">
        <v>5</v>
      </c>
      <c r="D28" s="85" t="s">
        <v>202</v>
      </c>
      <c r="E28" s="168"/>
      <c r="F28" s="213">
        <f>SUM(E28:E32)/5</f>
        <v>0</v>
      </c>
      <c r="G28" s="65"/>
    </row>
    <row r="29" spans="1:7" ht="15">
      <c r="A29" s="64"/>
      <c r="B29" s="114" t="s">
        <v>203</v>
      </c>
      <c r="C29" s="68" t="s">
        <v>5</v>
      </c>
      <c r="D29" s="86" t="s">
        <v>204</v>
      </c>
      <c r="E29" s="168"/>
      <c r="F29" s="213"/>
      <c r="G29" s="65"/>
    </row>
    <row r="30" spans="1:7" ht="15">
      <c r="A30" s="64"/>
      <c r="B30" s="114" t="s">
        <v>205</v>
      </c>
      <c r="C30" s="68" t="s">
        <v>5</v>
      </c>
      <c r="D30" s="86" t="s">
        <v>206</v>
      </c>
      <c r="E30" s="168"/>
      <c r="F30" s="213"/>
      <c r="G30" s="65"/>
    </row>
    <row r="31" spans="1:7" ht="15">
      <c r="A31" s="64"/>
      <c r="B31" s="114" t="s">
        <v>207</v>
      </c>
      <c r="C31" s="68" t="s">
        <v>5</v>
      </c>
      <c r="D31" s="86" t="s">
        <v>208</v>
      </c>
      <c r="E31" s="168"/>
      <c r="F31" s="213"/>
      <c r="G31" s="65"/>
    </row>
    <row r="32" spans="1:7" ht="15.75" thickBot="1">
      <c r="A32" s="64"/>
      <c r="B32" s="102" t="s">
        <v>209</v>
      </c>
      <c r="C32" s="103" t="s">
        <v>5</v>
      </c>
      <c r="D32" s="90" t="s">
        <v>210</v>
      </c>
      <c r="E32" s="168"/>
      <c r="F32" s="214"/>
      <c r="G32" s="65"/>
    </row>
    <row r="33" spans="1:7" ht="15">
      <c r="A33" s="61" t="s">
        <v>211</v>
      </c>
      <c r="B33" s="93" t="s">
        <v>212</v>
      </c>
      <c r="C33" s="68" t="s">
        <v>5</v>
      </c>
      <c r="D33" s="93" t="s">
        <v>213</v>
      </c>
      <c r="E33" s="171"/>
      <c r="F33" s="212">
        <f>SUM(E33:E39)/7</f>
        <v>0</v>
      </c>
      <c r="G33" s="63"/>
    </row>
    <row r="34" spans="1:7" ht="15">
      <c r="A34" s="64"/>
      <c r="B34" s="86" t="s">
        <v>214</v>
      </c>
      <c r="C34" s="68" t="s">
        <v>5</v>
      </c>
      <c r="D34" s="86" t="s">
        <v>215</v>
      </c>
      <c r="E34" s="168"/>
      <c r="F34" s="213"/>
      <c r="G34" s="66"/>
    </row>
    <row r="35" spans="1:7" ht="15">
      <c r="A35" s="64"/>
      <c r="B35" s="86" t="s">
        <v>216</v>
      </c>
      <c r="C35" s="68" t="s">
        <v>5</v>
      </c>
      <c r="D35" s="86" t="s">
        <v>217</v>
      </c>
      <c r="E35" s="168"/>
      <c r="F35" s="213"/>
      <c r="G35" s="66"/>
    </row>
    <row r="36" spans="1:7" ht="15.75" thickBot="1">
      <c r="A36" s="64"/>
      <c r="B36" s="86" t="s">
        <v>218</v>
      </c>
      <c r="C36" s="103" t="s">
        <v>5</v>
      </c>
      <c r="D36" s="86" t="s">
        <v>219</v>
      </c>
      <c r="E36" s="218"/>
      <c r="F36" s="213"/>
      <c r="G36" s="66"/>
    </row>
    <row r="37" spans="1:7" ht="15">
      <c r="A37" s="64"/>
      <c r="B37" s="86" t="s">
        <v>220</v>
      </c>
      <c r="C37" s="68" t="s">
        <v>5</v>
      </c>
      <c r="D37" s="86" t="s">
        <v>221</v>
      </c>
      <c r="E37" s="220"/>
      <c r="F37" s="213"/>
      <c r="G37" s="66"/>
    </row>
    <row r="38" spans="1:7" ht="15">
      <c r="A38" s="64"/>
      <c r="B38" s="86" t="s">
        <v>222</v>
      </c>
      <c r="C38" s="68" t="s">
        <v>5</v>
      </c>
      <c r="D38" s="86" t="s">
        <v>223</v>
      </c>
      <c r="E38" s="219"/>
      <c r="F38" s="213"/>
      <c r="G38" s="66"/>
    </row>
    <row r="39" spans="1:7" ht="15.75" thickBot="1">
      <c r="A39" s="64"/>
      <c r="B39" s="86" t="s">
        <v>224</v>
      </c>
      <c r="C39" s="68" t="s">
        <v>5</v>
      </c>
      <c r="D39" s="86" t="s">
        <v>225</v>
      </c>
      <c r="E39" s="172"/>
      <c r="F39" s="213"/>
      <c r="G39" s="66"/>
    </row>
    <row r="40" spans="1:7" ht="15">
      <c r="A40" s="61" t="s">
        <v>226</v>
      </c>
      <c r="B40" s="85" t="s">
        <v>24</v>
      </c>
      <c r="C40" s="135" t="s">
        <v>5</v>
      </c>
      <c r="D40" s="85" t="s">
        <v>227</v>
      </c>
      <c r="E40" s="171"/>
      <c r="F40" s="212">
        <f>SUM(E40:E58)/16</f>
        <v>0</v>
      </c>
      <c r="G40" s="63"/>
    </row>
    <row r="41" spans="1:7" ht="15">
      <c r="A41" s="64"/>
      <c r="B41" s="86" t="s">
        <v>18</v>
      </c>
      <c r="C41" s="68" t="s">
        <v>5</v>
      </c>
      <c r="D41" s="86" t="s">
        <v>25</v>
      </c>
      <c r="E41" s="168"/>
      <c r="F41" s="213"/>
      <c r="G41" s="66"/>
    </row>
    <row r="42" spans="1:7" ht="15">
      <c r="A42" s="64"/>
      <c r="B42" s="86" t="s">
        <v>19</v>
      </c>
      <c r="C42" s="68" t="s">
        <v>5</v>
      </c>
      <c r="D42" s="86" t="s">
        <v>26</v>
      </c>
      <c r="E42" s="168"/>
      <c r="F42" s="213"/>
      <c r="G42" s="66"/>
    </row>
    <row r="43" spans="1:7" ht="15">
      <c r="A43" s="64"/>
      <c r="B43" s="87" t="s">
        <v>20</v>
      </c>
      <c r="C43" s="58" t="s">
        <v>5</v>
      </c>
      <c r="D43" s="89" t="s">
        <v>27</v>
      </c>
      <c r="E43" s="218"/>
      <c r="F43" s="213"/>
      <c r="G43" s="66"/>
    </row>
    <row r="44" spans="1:7" ht="15">
      <c r="A44" s="64"/>
      <c r="B44" s="87"/>
      <c r="C44" s="58"/>
      <c r="D44" s="89" t="s">
        <v>0</v>
      </c>
      <c r="E44" s="220"/>
      <c r="F44" s="213"/>
      <c r="G44" s="66"/>
    </row>
    <row r="45" spans="1:7" ht="15">
      <c r="A45" s="64"/>
      <c r="B45" s="87"/>
      <c r="C45" s="58"/>
      <c r="D45" s="89" t="s">
        <v>28</v>
      </c>
      <c r="E45" s="220"/>
      <c r="F45" s="213"/>
      <c r="G45" s="66"/>
    </row>
    <row r="46" spans="1:7" ht="15">
      <c r="A46" s="64"/>
      <c r="B46" s="87"/>
      <c r="C46" s="58"/>
      <c r="D46" s="89" t="s">
        <v>29</v>
      </c>
      <c r="E46" s="219"/>
      <c r="F46" s="213"/>
      <c r="G46" s="66"/>
    </row>
    <row r="47" spans="1:7" ht="15">
      <c r="A47" s="64"/>
      <c r="B47" s="86" t="s">
        <v>30</v>
      </c>
      <c r="C47" s="68" t="s">
        <v>5</v>
      </c>
      <c r="D47" s="86" t="s">
        <v>1</v>
      </c>
      <c r="E47" s="168"/>
      <c r="F47" s="213"/>
      <c r="G47" s="66"/>
    </row>
    <row r="48" spans="1:7" ht="15">
      <c r="A48" s="64"/>
      <c r="B48" s="86" t="s">
        <v>31</v>
      </c>
      <c r="C48" s="68" t="s">
        <v>5</v>
      </c>
      <c r="D48" s="86" t="s">
        <v>2</v>
      </c>
      <c r="E48" s="168"/>
      <c r="F48" s="213"/>
      <c r="G48" s="66"/>
    </row>
    <row r="49" spans="1:7" ht="15">
      <c r="A49" s="64"/>
      <c r="B49" s="86" t="s">
        <v>33</v>
      </c>
      <c r="C49" s="68" t="s">
        <v>5</v>
      </c>
      <c r="D49" s="86" t="s">
        <v>32</v>
      </c>
      <c r="E49" s="168"/>
      <c r="F49" s="213"/>
      <c r="G49" s="72"/>
    </row>
    <row r="50" spans="1:7" ht="15">
      <c r="A50" s="64"/>
      <c r="B50" s="86" t="s">
        <v>65</v>
      </c>
      <c r="C50" s="68" t="s">
        <v>5</v>
      </c>
      <c r="D50" s="86" t="s">
        <v>66</v>
      </c>
      <c r="E50" s="168"/>
      <c r="F50" s="213"/>
      <c r="G50" s="66"/>
    </row>
    <row r="51" spans="1:7" ht="15">
      <c r="A51" s="64"/>
      <c r="B51" s="86" t="s">
        <v>67</v>
      </c>
      <c r="C51" s="68" t="s">
        <v>5</v>
      </c>
      <c r="D51" s="86" t="s">
        <v>34</v>
      </c>
      <c r="E51" s="168"/>
      <c r="F51" s="213"/>
      <c r="G51" s="66"/>
    </row>
    <row r="52" spans="1:7" ht="15">
      <c r="A52" s="64"/>
      <c r="B52" s="86" t="s">
        <v>68</v>
      </c>
      <c r="C52" s="68" t="s">
        <v>5</v>
      </c>
      <c r="D52" s="86" t="s">
        <v>35</v>
      </c>
      <c r="E52" s="168"/>
      <c r="F52" s="213"/>
      <c r="G52" s="72"/>
    </row>
    <row r="53" spans="1:7" ht="15">
      <c r="A53" s="64"/>
      <c r="B53" s="86" t="s">
        <v>69</v>
      </c>
      <c r="C53" s="68" t="s">
        <v>5</v>
      </c>
      <c r="D53" s="86" t="s">
        <v>36</v>
      </c>
      <c r="E53" s="168"/>
      <c r="F53" s="213"/>
      <c r="G53" s="66"/>
    </row>
    <row r="54" spans="1:7" ht="15">
      <c r="A54" s="64"/>
      <c r="B54" s="86" t="s">
        <v>37</v>
      </c>
      <c r="C54" s="62" t="s">
        <v>5</v>
      </c>
      <c r="D54" s="86" t="s">
        <v>38</v>
      </c>
      <c r="E54" s="168"/>
      <c r="F54" s="213"/>
      <c r="G54" s="66"/>
    </row>
    <row r="55" spans="1:7" ht="15">
      <c r="A55" s="64"/>
      <c r="B55" s="86" t="s">
        <v>40</v>
      </c>
      <c r="C55" s="62" t="s">
        <v>5</v>
      </c>
      <c r="D55" s="86" t="s">
        <v>41</v>
      </c>
      <c r="E55" s="168"/>
      <c r="F55" s="213"/>
      <c r="G55" s="66"/>
    </row>
    <row r="56" spans="1:7" ht="15">
      <c r="A56" s="64"/>
      <c r="B56" s="86" t="s">
        <v>80</v>
      </c>
      <c r="C56" s="62" t="s">
        <v>5</v>
      </c>
      <c r="D56" s="86" t="s">
        <v>81</v>
      </c>
      <c r="E56" s="168"/>
      <c r="F56" s="213"/>
      <c r="G56" s="66"/>
    </row>
    <row r="57" spans="1:7" ht="15">
      <c r="A57" s="64"/>
      <c r="B57" s="86" t="s">
        <v>82</v>
      </c>
      <c r="C57" s="62" t="s">
        <v>5</v>
      </c>
      <c r="D57" s="86" t="s">
        <v>83</v>
      </c>
      <c r="E57" s="168"/>
      <c r="F57" s="213"/>
      <c r="G57" s="66"/>
    </row>
    <row r="58" spans="1:7" ht="15.75" thickBot="1">
      <c r="A58" s="67"/>
      <c r="B58" s="90" t="s">
        <v>121</v>
      </c>
      <c r="C58" s="103" t="s">
        <v>5</v>
      </c>
      <c r="D58" s="90" t="s">
        <v>119</v>
      </c>
      <c r="E58" s="173"/>
      <c r="F58" s="214"/>
      <c r="G58" s="73"/>
    </row>
    <row r="59" spans="1:7" ht="15">
      <c r="A59" s="104" t="s">
        <v>228</v>
      </c>
      <c r="B59" s="91" t="s">
        <v>21</v>
      </c>
      <c r="C59" s="135" t="s">
        <v>5</v>
      </c>
      <c r="D59" s="91" t="s">
        <v>70</v>
      </c>
      <c r="E59" s="174"/>
      <c r="F59" s="212">
        <f>SUM(E59:E68)/10</f>
        <v>0</v>
      </c>
      <c r="G59" s="74"/>
    </row>
    <row r="60" spans="1:7" ht="15">
      <c r="A60" s="105"/>
      <c r="B60" s="86" t="s">
        <v>42</v>
      </c>
      <c r="C60" s="68" t="s">
        <v>5</v>
      </c>
      <c r="D60" s="86" t="s">
        <v>39</v>
      </c>
      <c r="E60" s="175"/>
      <c r="F60" s="213"/>
      <c r="G60" s="75"/>
    </row>
    <row r="61" spans="1:7" ht="15">
      <c r="A61" s="64"/>
      <c r="B61" s="86" t="s">
        <v>43</v>
      </c>
      <c r="C61" s="68" t="s">
        <v>5</v>
      </c>
      <c r="D61" s="86" t="s">
        <v>44</v>
      </c>
      <c r="E61" s="168"/>
      <c r="F61" s="213"/>
      <c r="G61" s="76"/>
    </row>
    <row r="62" spans="1:7" ht="15">
      <c r="A62" s="64"/>
      <c r="B62" s="86" t="s">
        <v>229</v>
      </c>
      <c r="C62" s="135" t="s">
        <v>5</v>
      </c>
      <c r="D62" s="86" t="s">
        <v>230</v>
      </c>
      <c r="E62" s="168"/>
      <c r="F62" s="213"/>
      <c r="G62" s="76"/>
    </row>
    <row r="63" spans="1:7" ht="15">
      <c r="A63" s="64"/>
      <c r="B63" s="86" t="s">
        <v>231</v>
      </c>
      <c r="C63" s="68" t="s">
        <v>5</v>
      </c>
      <c r="D63" s="86" t="s">
        <v>6</v>
      </c>
      <c r="E63" s="168"/>
      <c r="F63" s="213"/>
      <c r="G63" s="75"/>
    </row>
    <row r="64" spans="1:7" ht="15">
      <c r="A64" s="64"/>
      <c r="B64" s="86" t="s">
        <v>232</v>
      </c>
      <c r="C64" s="62" t="s">
        <v>5</v>
      </c>
      <c r="D64" s="86" t="s">
        <v>96</v>
      </c>
      <c r="E64" s="168"/>
      <c r="F64" s="213"/>
      <c r="G64" s="75"/>
    </row>
    <row r="65" spans="1:7" ht="15">
      <c r="A65" s="64"/>
      <c r="B65" s="86" t="s">
        <v>233</v>
      </c>
      <c r="C65" s="68" t="s">
        <v>5</v>
      </c>
      <c r="D65" s="86" t="s">
        <v>7</v>
      </c>
      <c r="E65" s="168"/>
      <c r="F65" s="213"/>
      <c r="G65" s="76"/>
    </row>
    <row r="66" spans="1:7" ht="15">
      <c r="A66" s="64"/>
      <c r="B66" s="86" t="s">
        <v>234</v>
      </c>
      <c r="C66" s="68" t="s">
        <v>5</v>
      </c>
      <c r="D66" s="86" t="s">
        <v>45</v>
      </c>
      <c r="E66" s="168"/>
      <c r="F66" s="213"/>
      <c r="G66" s="76"/>
    </row>
    <row r="67" spans="1:7" ht="15">
      <c r="A67" s="64"/>
      <c r="B67" s="86" t="s">
        <v>235</v>
      </c>
      <c r="C67" s="68" t="s">
        <v>5</v>
      </c>
      <c r="D67" s="86" t="s">
        <v>97</v>
      </c>
      <c r="E67" s="168"/>
      <c r="F67" s="213"/>
      <c r="G67" s="76"/>
    </row>
    <row r="68" spans="1:7" ht="15.75" thickBot="1">
      <c r="A68" s="67"/>
      <c r="B68" s="90" t="s">
        <v>236</v>
      </c>
      <c r="C68" s="77" t="s">
        <v>5</v>
      </c>
      <c r="D68" s="90" t="s">
        <v>71</v>
      </c>
      <c r="E68" s="173"/>
      <c r="F68" s="214"/>
      <c r="G68" s="78"/>
    </row>
    <row r="69" spans="1:7" ht="15">
      <c r="A69" s="61" t="s">
        <v>237</v>
      </c>
      <c r="B69" s="85" t="s">
        <v>122</v>
      </c>
      <c r="C69" s="62" t="s">
        <v>5</v>
      </c>
      <c r="D69" s="85" t="s">
        <v>238</v>
      </c>
      <c r="E69" s="171"/>
      <c r="F69" s="212">
        <f>SUM(E69:E74)/6</f>
        <v>0</v>
      </c>
      <c r="G69" s="79"/>
    </row>
    <row r="70" spans="1:7" ht="15">
      <c r="A70" s="64"/>
      <c r="B70" s="86" t="s">
        <v>141</v>
      </c>
      <c r="C70" s="62" t="s">
        <v>5</v>
      </c>
      <c r="D70" s="86" t="s">
        <v>239</v>
      </c>
      <c r="E70" s="168"/>
      <c r="F70" s="213"/>
      <c r="G70" s="75"/>
    </row>
    <row r="71" spans="1:7" ht="15">
      <c r="A71" s="64"/>
      <c r="B71" s="86" t="s">
        <v>142</v>
      </c>
      <c r="C71" s="62" t="s">
        <v>5</v>
      </c>
      <c r="D71" s="86" t="s">
        <v>240</v>
      </c>
      <c r="E71" s="168"/>
      <c r="F71" s="213"/>
      <c r="G71" s="75"/>
    </row>
    <row r="72" spans="1:7" ht="15">
      <c r="A72" s="64"/>
      <c r="B72" s="86" t="s">
        <v>143</v>
      </c>
      <c r="C72" s="62" t="s">
        <v>5</v>
      </c>
      <c r="D72" s="86" t="s">
        <v>46</v>
      </c>
      <c r="E72" s="168"/>
      <c r="F72" s="213"/>
      <c r="G72" s="76"/>
    </row>
    <row r="73" spans="1:7" ht="15">
      <c r="A73" s="64"/>
      <c r="B73" s="94" t="s">
        <v>241</v>
      </c>
      <c r="C73" s="62" t="s">
        <v>5</v>
      </c>
      <c r="D73" s="94" t="s">
        <v>242</v>
      </c>
      <c r="E73" s="176"/>
      <c r="F73" s="213"/>
      <c r="G73" s="154"/>
    </row>
    <row r="74" spans="1:7" ht="15.75" thickBot="1">
      <c r="A74" s="67"/>
      <c r="B74" s="90" t="s">
        <v>243</v>
      </c>
      <c r="C74" s="77" t="s">
        <v>5</v>
      </c>
      <c r="D74" s="90" t="s">
        <v>244</v>
      </c>
      <c r="E74" s="173"/>
      <c r="F74" s="214"/>
      <c r="G74" s="80"/>
    </row>
    <row r="75" spans="1:7" ht="15">
      <c r="A75" s="64" t="s">
        <v>245</v>
      </c>
      <c r="B75" s="85" t="s">
        <v>101</v>
      </c>
      <c r="C75" s="62" t="s">
        <v>5</v>
      </c>
      <c r="D75" s="85" t="s">
        <v>246</v>
      </c>
      <c r="E75" s="171"/>
      <c r="F75" s="212">
        <f>SUM(E75:E79)/5</f>
        <v>0</v>
      </c>
      <c r="G75" s="79"/>
    </row>
    <row r="76" spans="1:7" ht="15">
      <c r="A76" s="64"/>
      <c r="B76" s="86" t="s">
        <v>123</v>
      </c>
      <c r="C76" s="62" t="s">
        <v>5</v>
      </c>
      <c r="D76" s="86" t="s">
        <v>247</v>
      </c>
      <c r="E76" s="175"/>
      <c r="F76" s="213"/>
      <c r="G76" s="76"/>
    </row>
    <row r="77" spans="1:7" ht="15">
      <c r="A77" s="64"/>
      <c r="B77" s="86" t="s">
        <v>124</v>
      </c>
      <c r="C77" s="62" t="s">
        <v>5</v>
      </c>
      <c r="D77" s="86" t="s">
        <v>248</v>
      </c>
      <c r="E77" s="175"/>
      <c r="F77" s="213"/>
      <c r="G77" s="76"/>
    </row>
    <row r="78" spans="1:7" ht="15.75" thickBot="1">
      <c r="A78" s="64"/>
      <c r="B78" s="94" t="s">
        <v>249</v>
      </c>
      <c r="C78" s="77" t="s">
        <v>5</v>
      </c>
      <c r="D78" s="94" t="s">
        <v>250</v>
      </c>
      <c r="E78" s="175"/>
      <c r="F78" s="213"/>
      <c r="G78" s="155"/>
    </row>
    <row r="79" spans="1:7" ht="15.75" thickBot="1">
      <c r="A79" s="67"/>
      <c r="B79" s="90" t="s">
        <v>251</v>
      </c>
      <c r="C79" s="77" t="s">
        <v>5</v>
      </c>
      <c r="D79" s="90" t="s">
        <v>252</v>
      </c>
      <c r="E79" s="175"/>
      <c r="F79" s="214"/>
      <c r="G79" s="110"/>
    </row>
    <row r="80" spans="1:7" ht="15">
      <c r="A80" s="64" t="s">
        <v>253</v>
      </c>
      <c r="B80" s="93" t="s">
        <v>22</v>
      </c>
      <c r="C80" s="135" t="s">
        <v>5</v>
      </c>
      <c r="D80" s="93" t="s">
        <v>254</v>
      </c>
      <c r="E80" s="168"/>
      <c r="F80" s="213">
        <f>SUM(E80:E83)/4</f>
        <v>0</v>
      </c>
      <c r="G80" s="108"/>
    </row>
    <row r="81" spans="1:7" ht="15">
      <c r="A81" s="64"/>
      <c r="B81" s="86" t="s">
        <v>255</v>
      </c>
      <c r="C81" s="62"/>
      <c r="D81" s="86" t="s">
        <v>256</v>
      </c>
      <c r="E81" s="177"/>
      <c r="F81" s="213"/>
      <c r="G81" s="108"/>
    </row>
    <row r="82" spans="1:7" ht="15.75" thickBot="1">
      <c r="A82" s="64"/>
      <c r="B82" s="86" t="s">
        <v>257</v>
      </c>
      <c r="C82" s="62"/>
      <c r="D82" s="86" t="s">
        <v>258</v>
      </c>
      <c r="E82" s="177"/>
      <c r="F82" s="213"/>
      <c r="G82" s="108"/>
    </row>
    <row r="83" spans="1:7" ht="15.75" thickBot="1">
      <c r="A83" s="67"/>
      <c r="B83" s="90" t="s">
        <v>259</v>
      </c>
      <c r="C83" s="103" t="s">
        <v>5</v>
      </c>
      <c r="D83" s="90" t="s">
        <v>260</v>
      </c>
      <c r="E83" s="178"/>
      <c r="F83" s="214"/>
      <c r="G83" s="79"/>
    </row>
    <row r="84" spans="1:7" ht="15">
      <c r="A84" s="61" t="s">
        <v>261</v>
      </c>
      <c r="B84" s="85" t="s">
        <v>47</v>
      </c>
      <c r="C84" s="135" t="s">
        <v>5</v>
      </c>
      <c r="D84" s="85" t="s">
        <v>73</v>
      </c>
      <c r="E84" s="171"/>
      <c r="F84" s="212">
        <f>SUM(E84:E88)/4</f>
        <v>0</v>
      </c>
      <c r="G84" s="79"/>
    </row>
    <row r="85" spans="1:7" ht="15">
      <c r="A85" s="64"/>
      <c r="B85" s="87" t="s">
        <v>74</v>
      </c>
      <c r="C85" s="58" t="s">
        <v>5</v>
      </c>
      <c r="D85" s="89" t="s">
        <v>125</v>
      </c>
      <c r="E85" s="218"/>
      <c r="F85" s="213"/>
      <c r="G85" s="48"/>
    </row>
    <row r="86" spans="1:7" ht="15">
      <c r="A86" s="64"/>
      <c r="B86" s="87"/>
      <c r="C86" s="58"/>
      <c r="D86" s="89" t="s">
        <v>72</v>
      </c>
      <c r="E86" s="219"/>
      <c r="F86" s="213"/>
      <c r="G86" s="76"/>
    </row>
    <row r="87" spans="1:7" ht="15">
      <c r="A87" s="64"/>
      <c r="B87" s="86" t="s">
        <v>48</v>
      </c>
      <c r="C87" s="68" t="s">
        <v>5</v>
      </c>
      <c r="D87" s="86" t="s">
        <v>49</v>
      </c>
      <c r="E87" s="168"/>
      <c r="F87" s="213"/>
      <c r="G87" s="76"/>
    </row>
    <row r="88" spans="1:7" ht="15.75" thickBot="1">
      <c r="A88" s="67"/>
      <c r="B88" s="90" t="s">
        <v>50</v>
      </c>
      <c r="C88" s="103" t="s">
        <v>5</v>
      </c>
      <c r="D88" s="90" t="s">
        <v>8</v>
      </c>
      <c r="E88" s="173"/>
      <c r="F88" s="214"/>
      <c r="G88" s="80"/>
    </row>
    <row r="89" spans="1:7" ht="15">
      <c r="A89" s="61" t="s">
        <v>262</v>
      </c>
      <c r="B89" s="85" t="s">
        <v>263</v>
      </c>
      <c r="C89" s="135" t="s">
        <v>5</v>
      </c>
      <c r="D89" s="85" t="s">
        <v>51</v>
      </c>
      <c r="E89" s="171"/>
      <c r="F89" s="212">
        <f>SUM(E89:E92)/4</f>
        <v>0</v>
      </c>
      <c r="G89" s="79"/>
    </row>
    <row r="90" spans="1:7" ht="15">
      <c r="A90" s="64"/>
      <c r="B90" s="86" t="s">
        <v>52</v>
      </c>
      <c r="C90" s="68" t="s">
        <v>5</v>
      </c>
      <c r="D90" s="86" t="s">
        <v>53</v>
      </c>
      <c r="E90" s="168"/>
      <c r="F90" s="213"/>
      <c r="G90" s="76"/>
    </row>
    <row r="91" spans="1:7" ht="15">
      <c r="A91" s="64"/>
      <c r="B91" s="86" t="s">
        <v>54</v>
      </c>
      <c r="C91" s="62" t="s">
        <v>5</v>
      </c>
      <c r="D91" s="86" t="s">
        <v>55</v>
      </c>
      <c r="E91" s="168"/>
      <c r="F91" s="213"/>
      <c r="G91" s="76"/>
    </row>
    <row r="92" spans="1:7" ht="15.75" thickBot="1">
      <c r="A92" s="67"/>
      <c r="B92" s="90" t="s">
        <v>75</v>
      </c>
      <c r="C92" s="77" t="s">
        <v>5</v>
      </c>
      <c r="D92" s="90" t="s">
        <v>56</v>
      </c>
      <c r="E92" s="173"/>
      <c r="F92" s="214"/>
      <c r="G92" s="81"/>
    </row>
    <row r="93" spans="1:7" ht="15">
      <c r="A93" s="61" t="s">
        <v>264</v>
      </c>
      <c r="B93" s="92" t="s">
        <v>57</v>
      </c>
      <c r="C93" s="82" t="s">
        <v>5</v>
      </c>
      <c r="D93" s="85" t="s">
        <v>79</v>
      </c>
      <c r="E93" s="179"/>
      <c r="F93" s="212">
        <f>SUM(E93:E98)/5</f>
        <v>0</v>
      </c>
      <c r="G93" s="79"/>
    </row>
    <row r="94" spans="1:7" ht="15">
      <c r="A94" s="64"/>
      <c r="B94" s="88" t="s">
        <v>58</v>
      </c>
      <c r="C94" s="71" t="s">
        <v>5</v>
      </c>
      <c r="D94" s="93" t="s">
        <v>76</v>
      </c>
      <c r="E94" s="180"/>
      <c r="F94" s="213"/>
      <c r="G94" s="66"/>
    </row>
    <row r="95" spans="1:7" ht="15">
      <c r="A95" s="64"/>
      <c r="B95" s="87" t="s">
        <v>23</v>
      </c>
      <c r="C95" s="58" t="s">
        <v>5</v>
      </c>
      <c r="D95" s="89" t="s">
        <v>59</v>
      </c>
      <c r="E95" s="218"/>
      <c r="F95" s="213"/>
      <c r="G95" s="76"/>
    </row>
    <row r="96" spans="1:7" ht="15">
      <c r="A96" s="64"/>
      <c r="B96" s="88"/>
      <c r="C96" s="71"/>
      <c r="D96" s="93" t="s">
        <v>77</v>
      </c>
      <c r="E96" s="219"/>
      <c r="F96" s="213"/>
      <c r="G96" s="76"/>
    </row>
    <row r="97" spans="1:7" ht="15">
      <c r="A97" s="156"/>
      <c r="B97" s="87" t="s">
        <v>60</v>
      </c>
      <c r="C97" s="58" t="s">
        <v>5</v>
      </c>
      <c r="D97" s="89" t="s">
        <v>265</v>
      </c>
      <c r="E97" s="181"/>
      <c r="F97" s="213"/>
      <c r="G97" s="154"/>
    </row>
    <row r="98" spans="1:7" ht="15.75" thickBot="1">
      <c r="A98" s="83"/>
      <c r="B98" s="157" t="s">
        <v>266</v>
      </c>
      <c r="C98" s="58" t="s">
        <v>5</v>
      </c>
      <c r="D98" s="94" t="s">
        <v>267</v>
      </c>
      <c r="E98" s="182"/>
      <c r="F98" s="214"/>
      <c r="G98" s="155"/>
    </row>
    <row r="99" spans="1:7" ht="15">
      <c r="A99" s="61" t="s">
        <v>268</v>
      </c>
      <c r="B99" s="85" t="s">
        <v>61</v>
      </c>
      <c r="C99" s="62" t="s">
        <v>5</v>
      </c>
      <c r="D99" s="85" t="s">
        <v>78</v>
      </c>
      <c r="E99" s="171"/>
      <c r="F99" s="212">
        <f>SUM(E99:E102)/4</f>
        <v>0</v>
      </c>
      <c r="G99" s="111"/>
    </row>
    <row r="100" spans="1:7" ht="15">
      <c r="A100" s="64"/>
      <c r="B100" s="87" t="s">
        <v>62</v>
      </c>
      <c r="C100" s="58" t="s">
        <v>5</v>
      </c>
      <c r="D100" s="89" t="s">
        <v>64</v>
      </c>
      <c r="E100" s="168"/>
      <c r="F100" s="213"/>
      <c r="G100" s="112"/>
    </row>
    <row r="101" spans="1:7" ht="15">
      <c r="A101" s="64"/>
      <c r="B101" s="94" t="s">
        <v>63</v>
      </c>
      <c r="C101" s="62" t="s">
        <v>5</v>
      </c>
      <c r="D101" s="94" t="s">
        <v>269</v>
      </c>
      <c r="E101" s="176"/>
      <c r="F101" s="213"/>
      <c r="G101" s="113"/>
    </row>
    <row r="102" spans="1:7" ht="15.75" thickBot="1">
      <c r="A102" s="64"/>
      <c r="B102" s="94" t="s">
        <v>126</v>
      </c>
      <c r="C102" s="158" t="s">
        <v>5</v>
      </c>
      <c r="D102" s="94" t="s">
        <v>270</v>
      </c>
      <c r="E102" s="176"/>
      <c r="F102" s="213"/>
      <c r="G102" s="110"/>
    </row>
    <row r="103" spans="1:7" ht="15">
      <c r="A103" s="61" t="s">
        <v>276</v>
      </c>
      <c r="B103" s="85" t="s">
        <v>102</v>
      </c>
      <c r="C103" s="109" t="s">
        <v>5</v>
      </c>
      <c r="D103" s="85" t="s">
        <v>271</v>
      </c>
      <c r="E103" s="183"/>
      <c r="F103" s="212">
        <f>SUM(E103:E107)/5</f>
        <v>0</v>
      </c>
      <c r="G103" s="111"/>
    </row>
    <row r="104" spans="1:7" ht="15">
      <c r="A104" s="64"/>
      <c r="B104" s="86" t="s">
        <v>103</v>
      </c>
      <c r="C104" s="68" t="s">
        <v>5</v>
      </c>
      <c r="D104" s="86" t="s">
        <v>272</v>
      </c>
      <c r="E104" s="166"/>
      <c r="F104" s="213"/>
      <c r="G104" s="112"/>
    </row>
    <row r="105" spans="1:7" ht="15">
      <c r="A105" s="64"/>
      <c r="B105" s="114" t="s">
        <v>104</v>
      </c>
      <c r="C105" s="68" t="s">
        <v>5</v>
      </c>
      <c r="D105" s="86" t="s">
        <v>273</v>
      </c>
      <c r="E105" s="172"/>
      <c r="F105" s="213"/>
      <c r="G105" s="113"/>
    </row>
    <row r="106" spans="1:7" ht="15">
      <c r="A106" s="64"/>
      <c r="B106" s="86" t="s">
        <v>105</v>
      </c>
      <c r="C106" s="68" t="s">
        <v>5</v>
      </c>
      <c r="D106" s="86" t="s">
        <v>274</v>
      </c>
      <c r="E106" s="172"/>
      <c r="F106" s="213"/>
      <c r="G106" s="113"/>
    </row>
    <row r="107" spans="1:7" ht="15.75" thickBot="1">
      <c r="A107" s="67"/>
      <c r="B107" s="90" t="s">
        <v>106</v>
      </c>
      <c r="C107" s="77" t="s">
        <v>5</v>
      </c>
      <c r="D107" s="90" t="s">
        <v>275</v>
      </c>
      <c r="E107" s="167"/>
      <c r="F107" s="214"/>
      <c r="G107" s="110"/>
    </row>
  </sheetData>
  <mergeCells count="21">
    <mergeCell ref="E85:E86"/>
    <mergeCell ref="F89:F92"/>
    <mergeCell ref="F93:F98"/>
    <mergeCell ref="E95:E96"/>
    <mergeCell ref="F99:F102"/>
    <mergeCell ref="E36:E38"/>
    <mergeCell ref="F40:F58"/>
    <mergeCell ref="E43:E46"/>
    <mergeCell ref="F59:F68"/>
    <mergeCell ref="F69:F74"/>
    <mergeCell ref="F7:F12"/>
    <mergeCell ref="F13:F21"/>
    <mergeCell ref="E15:E16"/>
    <mergeCell ref="E17:E18"/>
    <mergeCell ref="F22:F27"/>
    <mergeCell ref="F103:F107"/>
    <mergeCell ref="F28:F32"/>
    <mergeCell ref="F33:F39"/>
    <mergeCell ref="F75:F79"/>
    <mergeCell ref="F80:F83"/>
    <mergeCell ref="F84:F88"/>
  </mergeCells>
  <phoneticPr fontId="0"/>
  <conditionalFormatting sqref="G4">
    <cfRule type="cellIs" dxfId="5" priority="1" stopIfTrue="1" operator="between">
      <formula>2.5</formula>
      <formula>3.99</formula>
    </cfRule>
    <cfRule type="cellIs" dxfId="4" priority="2" stopIfTrue="1" operator="lessThan">
      <formula>2.5</formula>
    </cfRule>
    <cfRule type="cellIs" dxfId="3" priority="3" stopIfTrue="1" operator="greaterThan">
      <formula>3.99</formula>
    </cfRule>
  </conditionalFormatting>
  <conditionalFormatting sqref="E7:E107">
    <cfRule type="cellIs" dxfId="2" priority="4" stopIfTrue="1" operator="between">
      <formula>2.5</formula>
      <formula>3.74</formula>
    </cfRule>
    <cfRule type="cellIs" dxfId="1" priority="5" stopIfTrue="1" operator="lessThan">
      <formula>2.5</formula>
    </cfRule>
    <cfRule type="cellIs" dxfId="0" priority="6" stopIfTrue="1" operator="greaterThanOrEqual">
      <formula>3.75</formula>
    </cfRule>
  </conditionalFormatting>
  <printOptions gridLinesSet="0"/>
  <pageMargins left="0.511811023622047" right="0" top="0.511811023622047" bottom="0.66929133858267698" header="0.23622047244094499" footer="0.23622047244094499"/>
  <pageSetup scale="42" fitToHeight="7" orientation="landscape" horizontalDpi="4294967292" verticalDpi="4294967292" r:id="rId1"/>
  <headerFooter alignWithMargins="0">
    <oddHeader>&amp;L&amp;"Arial,Bold"VENDOR QUALIFICATION
AUDIT CHECKLIST&amp;C
&amp;R&amp;"Arial,Regular"&amp;G</oddHeader>
    <oddFooter>&amp;L&amp;"Arial,Regular"&amp;10WHCAN-53-101&amp;C
&amp;R&amp;"Arial,Regular"&amp;10Rev 3</oddFooter>
  </headerFooter>
  <ignoredErrors>
    <ignoredError sqref="G4" evalError="1"/>
  </ignoredError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5320E7F1562F43A41E0EEF11BCAB82" ma:contentTypeVersion="20" ma:contentTypeDescription="Create a new document." ma:contentTypeScope="" ma:versionID="5a74256ea2ce456008d5ea74f7fd6093">
  <xsd:schema xmlns:xsd="http://www.w3.org/2001/XMLSchema" xmlns:xs="http://www.w3.org/2001/XMLSchema" xmlns:p="http://schemas.microsoft.com/office/2006/metadata/properties" xmlns:ns1="http://schemas.microsoft.com/sharepoint/v3" xmlns:ns2="5e5b8300-b464-4645-a1ff-8bc6ddb9825f" xmlns:ns3="07d2c560-108d-452e-a30a-7714d5c086d5" xmlns:ns4="108d2d86-1dc4-495d-b1c9-4ca3002e9b39" targetNamespace="http://schemas.microsoft.com/office/2006/metadata/properties" ma:root="true" ma:fieldsID="17b3479d27701fc1615eb497a17c2d42" ns1:_="" ns2:_="" ns3:_="" ns4:_="">
    <xsd:import namespace="http://schemas.microsoft.com/sharepoint/v3"/>
    <xsd:import namespace="5e5b8300-b464-4645-a1ff-8bc6ddb9825f"/>
    <xsd:import namespace="07d2c560-108d-452e-a30a-7714d5c086d5"/>
    <xsd:import namespace="108d2d86-1dc4-495d-b1c9-4ca3002e9b39"/>
    <xsd:element name="properties">
      <xsd:complexType>
        <xsd:sequence>
          <xsd:element name="documentManagement">
            <xsd:complexType>
              <xsd:all>
                <xsd:element ref="ns2:subject" minOccurs="0"/>
                <xsd:element ref="ns2:Notes0" minOccurs="0"/>
                <xsd:element ref="ns3:_dlc_DocId" minOccurs="0"/>
                <xsd:element ref="ns3:_dlc_DocIdUrl" minOccurs="0"/>
                <xsd:element ref="ns3:_dlc_DocIdPersistId" minOccurs="0"/>
                <xsd:element ref="ns4:Business_x0020_AreaTaxHTField0" minOccurs="0"/>
                <xsd:element ref="ns3:TaxCatchAll" minOccurs="0"/>
                <xsd:element ref="ns4:Relevant_x0020_Product_x0020_FamilyTaxHTField0" minOccurs="0"/>
                <xsd:element ref="ns1:AverageRating" minOccurs="0"/>
                <xsd:element ref="ns1:RatingCount" minOccurs="0"/>
                <xsd:element ref="ns4:When_x0020_and_x0020_where_x0020_u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8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19" nillable="true" ma:displayName="Number of Ratings" ma:decimals="0" ma:description="Number of ratings submitted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5b8300-b464-4645-a1ff-8bc6ddb9825f" elementFormDefault="qualified">
    <xsd:import namespace="http://schemas.microsoft.com/office/2006/documentManagement/types"/>
    <xsd:import namespace="http://schemas.microsoft.com/office/infopath/2007/PartnerControls"/>
    <xsd:element name="subject" ma:index="8" nillable="true" ma:displayName="Subject" ma:description="A description of what the subject area of the document." ma:internalName="subject">
      <xsd:simpleType>
        <xsd:restriction base="dms:Text">
          <xsd:maxLength value="255"/>
        </xsd:restriction>
      </xsd:simpleType>
    </xsd:element>
    <xsd:element name="Notes0" ma:index="9" nillable="true" ma:displayName="Notes" ma:description="document notes section - to capture a brief description of the document not captured by any existing columns.  Such as when this should be used, limitations, alternatives, etc." ma:internalName="Notes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2c560-108d-452e-a30a-7714d5c086d5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3ad997fb-4211-4fb1-92c3-d2b0ba92b81a}" ma:internalName="TaxCatchAll" ma:showField="CatchAllData" ma:web="07d2c560-108d-452e-a30a-7714d5c086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8d2d86-1dc4-495d-b1c9-4ca3002e9b39" elementFormDefault="qualified">
    <xsd:import namespace="http://schemas.microsoft.com/office/2006/documentManagement/types"/>
    <xsd:import namespace="http://schemas.microsoft.com/office/infopath/2007/PartnerControls"/>
    <xsd:element name="Business_x0020_AreaTaxHTField0" ma:index="14" nillable="true" ma:taxonomy="true" ma:internalName="Business_x0020_AreaTaxHTField0" ma:taxonomyFieldName="Business_x0020_Area" ma:displayName="Business Area" ma:indexed="true" ma:default="" ma:fieldId="{a4f411d7-c712-4c9d-95fb-5c3176c478cb}" ma:sspId="130acf6d-139e-4678-a853-5d159ac86180" ma:termSetId="d9fcf91d-7a84-4c24-858f-d5ba715d6b8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levant_x0020_Product_x0020_FamilyTaxHTField0" ma:index="17" nillable="true" ma:taxonomy="true" ma:internalName="Relevant_x0020_Product_x0020_FamilyTaxHTField0" ma:taxonomyFieldName="Relevant_x0020_Product_x0020_Family" ma:displayName="Product Family" ma:default="" ma:fieldId="{2a1d6ebb-f6ba-46e2-b96e-a0f881fbecc5}" ma:taxonomyMulti="true" ma:sspId="130acf6d-139e-4678-a853-5d159ac86180" ma:termSetId="618000cb-d008-49e8-9d1f-a732dd2a7d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hen_x0020_and_x0020_where_x0020_used" ma:index="20" nillable="true" ma:displayName="When and where used" ma:description="When, where and under what circumstances this form, template or checklist is expected to be used." ma:internalName="When_x0020_and_x0020_where_x0020_use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D896F34D7BC46A1311EC7D361C4EB" ma:contentTypeVersion="0" ma:contentTypeDescription="Create a new document." ma:contentTypeScope="" ma:versionID="4db091cd894c58d22e1830267d5435e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932B69-C995-49DF-BAE0-C57E6318DD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e5b8300-b464-4645-a1ff-8bc6ddb9825f"/>
    <ds:schemaRef ds:uri="07d2c560-108d-452e-a30a-7714d5c086d5"/>
    <ds:schemaRef ds:uri="108d2d86-1dc4-495d-b1c9-4ca3002e9b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61ADAA-393B-4BCF-88FC-693CE8A5C927}"/>
</file>

<file path=customXml/itemProps3.xml><?xml version="1.0" encoding="utf-8"?>
<ds:datastoreItem xmlns:ds="http://schemas.openxmlformats.org/officeDocument/2006/customXml" ds:itemID="{26DAE97E-A5F9-4D9F-975A-2ED9B0A4E4C8}"/>
</file>

<file path=customXml/itemProps4.xml><?xml version="1.0" encoding="utf-8"?>
<ds:datastoreItem xmlns:ds="http://schemas.openxmlformats.org/officeDocument/2006/customXml" ds:itemID="{0BAF7D49-A364-45D6-B2E4-C18B8CB09F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Front Page</vt:lpstr>
      <vt:lpstr>Chart</vt:lpstr>
      <vt:lpstr>Check Sheet</vt:lpstr>
      <vt:lpstr>Instructions!Print_Area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Supplier qualification</dc:subject>
  <dc:creator/>
  <cp:lastModifiedBy/>
  <dcterms:created xsi:type="dcterms:W3CDTF">2012-08-07T20:12:49Z</dcterms:created>
  <dcterms:modified xsi:type="dcterms:W3CDTF">2014-08-11T17:15:43Z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0x010100C85D896F34D7BC46A1311EC7D361C4EB</vt:lpwstr>
  </property>
  <property fmtid="{D5CDD505-2E9C-101B-9397-08002B2CF9AE}" pid="3" name="_dlc_DocIdItemGuid">
    <vt:lpwstr>1996bcbd-170b-470e-ad0b-68334989f0eb</vt:lpwstr>
  </property>
  <property fmtid="{D5CDD505-2E9C-101B-9397-08002B2CF9AE}" pid="4" name="Business Area">
    <vt:lpwstr>413;#Supply Chain|e196aee7-eb40-4fce-bb62-297d246bdff6</vt:lpwstr>
  </property>
  <property fmtid="{D5CDD505-2E9C-101B-9397-08002B2CF9AE}" pid="5" name="Relevant Product Family">
    <vt:lpwstr/>
  </property>
  <property fmtid="{D5CDD505-2E9C-101B-9397-08002B2CF9AE}" pid="6" name="Business AreaTaxHTField0">
    <vt:lpwstr>Supply Chaine196aee7-eb40-4fce-bb62-297d246bdff6</vt:lpwstr>
  </property>
  <property fmtid="{D5CDD505-2E9C-101B-9397-08002B2CF9AE}" pid="10" name="_dlc_DocId">
    <vt:lpwstr>WHCAN-53-101</vt:lpwstr>
  </property>
  <property fmtid="{D5CDD505-2E9C-101B-9397-08002B2CF9AE}" pid="11" name="TaxCatchAll">
    <vt:lpwstr>413</vt:lpwstr>
  </property>
  <property fmtid="{D5CDD505-2E9C-101B-9397-08002B2CF9AE}" pid="12" name="_dlc_DocIdUrl">
    <vt:lpwstr>http://sharepoint/qms/_layouts/DocIdRedir.aspx?ID=WHCAN-53-101WHCAN-53-101</vt:lpwstr>
  </property>
  <property fmtid="{D5CDD505-2E9C-101B-9397-08002B2CF9AE}" pid="13" name="When and where used">
    <vt:lpwstr>Vendor Qualification</vt:lpwstr>
  </property>
  <property fmtid="{D5CDD505-2E9C-101B-9397-08002B2CF9AE}" pid="14" name="Relevant Product FamilyTaxHTField0">
    <vt:lpwstr/>
  </property>
</Properties>
</file>